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225"/>
  <workbookPr showInkAnnotation="0" autoCompressPictures="0"/>
  <bookViews>
    <workbookView xWindow="2880" yWindow="260" windowWidth="25360" windowHeight="15820" tabRatio="500"/>
  </bookViews>
  <sheets>
    <sheet name="Power Consumption" sheetId="2" r:id="rId1"/>
    <sheet name="Stress Test Raw" sheetId="1" r:id="rId2"/>
    <sheet name="Distance vs. Latency" sheetId="4" r:id="rId3"/>
    <sheet name="Distance vs. Loss" sheetId="3" r:id="rId4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5" i="3" l="1"/>
  <c r="H54" i="1"/>
  <c r="I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H55" i="1"/>
  <c r="C4" i="4"/>
  <c r="D4" i="4"/>
  <c r="K54" i="1"/>
  <c r="L3" i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K55" i="1"/>
  <c r="C5" i="4"/>
  <c r="D5" i="4"/>
  <c r="N54" i="1"/>
  <c r="O3" i="1"/>
  <c r="O4" i="1"/>
  <c r="O5" i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N55" i="1"/>
  <c r="C6" i="4"/>
  <c r="D6" i="4"/>
  <c r="E54" i="1"/>
  <c r="F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E55" i="1"/>
  <c r="C3" i="4"/>
  <c r="D3" i="4"/>
  <c r="B54" i="1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B55" i="1"/>
  <c r="C2" i="4"/>
  <c r="D2" i="4"/>
  <c r="AO54" i="1"/>
  <c r="AP3" i="1"/>
  <c r="AP4" i="1"/>
  <c r="AP5" i="1"/>
  <c r="AP6" i="1"/>
  <c r="AP7" i="1"/>
  <c r="AP8" i="1"/>
  <c r="AP9" i="1"/>
  <c r="AP10" i="1"/>
  <c r="AP11" i="1"/>
  <c r="AP12" i="1"/>
  <c r="AP13" i="1"/>
  <c r="AP14" i="1"/>
  <c r="AP15" i="1"/>
  <c r="AP16" i="1"/>
  <c r="AP17" i="1"/>
  <c r="AP18" i="1"/>
  <c r="AP19" i="1"/>
  <c r="AP20" i="1"/>
  <c r="AP21" i="1"/>
  <c r="AP22" i="1"/>
  <c r="AP23" i="1"/>
  <c r="AP24" i="1"/>
  <c r="AP25" i="1"/>
  <c r="AP26" i="1"/>
  <c r="AP27" i="1"/>
  <c r="AP28" i="1"/>
  <c r="AP29" i="1"/>
  <c r="AP30" i="1"/>
  <c r="AP31" i="1"/>
  <c r="AP32" i="1"/>
  <c r="AP33" i="1"/>
  <c r="AP34" i="1"/>
  <c r="AP35" i="1"/>
  <c r="AP36" i="1"/>
  <c r="AP37" i="1"/>
  <c r="AP38" i="1"/>
  <c r="AP39" i="1"/>
  <c r="AP40" i="1"/>
  <c r="AP41" i="1"/>
  <c r="AP42" i="1"/>
  <c r="AP43" i="1"/>
  <c r="AP44" i="1"/>
  <c r="AP45" i="1"/>
  <c r="AP46" i="1"/>
  <c r="AP47" i="1"/>
  <c r="AP48" i="1"/>
  <c r="AP49" i="1"/>
  <c r="AP50" i="1"/>
  <c r="AP51" i="1"/>
  <c r="AP52" i="1"/>
  <c r="AO55" i="1"/>
  <c r="H3" i="4"/>
  <c r="I3" i="4"/>
  <c r="AL54" i="1"/>
  <c r="AM3" i="1"/>
  <c r="AM4" i="1"/>
  <c r="AM5" i="1"/>
  <c r="AM6" i="1"/>
  <c r="AM7" i="1"/>
  <c r="AM8" i="1"/>
  <c r="AM9" i="1"/>
  <c r="AM10" i="1"/>
  <c r="AM11" i="1"/>
  <c r="AM12" i="1"/>
  <c r="AM13" i="1"/>
  <c r="AM14" i="1"/>
  <c r="AM15" i="1"/>
  <c r="AM16" i="1"/>
  <c r="AM17" i="1"/>
  <c r="AM18" i="1"/>
  <c r="AM19" i="1"/>
  <c r="AM20" i="1"/>
  <c r="AM21" i="1"/>
  <c r="AM22" i="1"/>
  <c r="AM23" i="1"/>
  <c r="AM24" i="1"/>
  <c r="AM25" i="1"/>
  <c r="AM26" i="1"/>
  <c r="AM27" i="1"/>
  <c r="AM28" i="1"/>
  <c r="AM29" i="1"/>
  <c r="AM30" i="1"/>
  <c r="AM31" i="1"/>
  <c r="AM32" i="1"/>
  <c r="AM33" i="1"/>
  <c r="AM34" i="1"/>
  <c r="AM35" i="1"/>
  <c r="AM36" i="1"/>
  <c r="AM37" i="1"/>
  <c r="AM38" i="1"/>
  <c r="AM39" i="1"/>
  <c r="AM40" i="1"/>
  <c r="AM41" i="1"/>
  <c r="AM42" i="1"/>
  <c r="AM43" i="1"/>
  <c r="AM44" i="1"/>
  <c r="AM45" i="1"/>
  <c r="AM46" i="1"/>
  <c r="AM47" i="1"/>
  <c r="AM48" i="1"/>
  <c r="AM49" i="1"/>
  <c r="AM50" i="1"/>
  <c r="AM51" i="1"/>
  <c r="AM52" i="1"/>
  <c r="AL55" i="1"/>
  <c r="H2" i="4"/>
  <c r="I2" i="4"/>
  <c r="G3" i="4"/>
  <c r="G2" i="4"/>
  <c r="AO56" i="1"/>
  <c r="AL56" i="1"/>
  <c r="B6" i="4"/>
  <c r="B5" i="4"/>
  <c r="B4" i="4"/>
  <c r="B3" i="4"/>
  <c r="B2" i="4"/>
  <c r="N56" i="1"/>
  <c r="K56" i="1"/>
  <c r="H56" i="1"/>
  <c r="E56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B56" i="1"/>
  <c r="AN4" i="1"/>
  <c r="AN5" i="1"/>
  <c r="AN6" i="1"/>
  <c r="AN7" i="1"/>
  <c r="AN8" i="1"/>
  <c r="AN9" i="1"/>
  <c r="AN10" i="1"/>
  <c r="AN11" i="1"/>
  <c r="AN12" i="1"/>
  <c r="AN13" i="1"/>
  <c r="AN14" i="1"/>
  <c r="AN15" i="1"/>
  <c r="AN16" i="1"/>
  <c r="AN17" i="1"/>
  <c r="AN18" i="1"/>
  <c r="AN19" i="1"/>
  <c r="AN20" i="1"/>
  <c r="AN21" i="1"/>
  <c r="AN22" i="1"/>
  <c r="AN23" i="1"/>
  <c r="AN24" i="1"/>
  <c r="AN25" i="1"/>
  <c r="AN26" i="1"/>
  <c r="AN27" i="1"/>
  <c r="AN28" i="1"/>
  <c r="AN29" i="1"/>
  <c r="AN30" i="1"/>
  <c r="AN31" i="1"/>
  <c r="AN32" i="1"/>
  <c r="AN33" i="1"/>
  <c r="AN34" i="1"/>
  <c r="AN35" i="1"/>
  <c r="AN36" i="1"/>
  <c r="AN37" i="1"/>
  <c r="AN38" i="1"/>
  <c r="AN39" i="1"/>
  <c r="AN40" i="1"/>
  <c r="AN41" i="1"/>
  <c r="AN42" i="1"/>
  <c r="AN43" i="1"/>
  <c r="AN44" i="1"/>
  <c r="AN45" i="1"/>
  <c r="AN46" i="1"/>
  <c r="AN47" i="1"/>
  <c r="AN48" i="1"/>
  <c r="AN49" i="1"/>
  <c r="AN50" i="1"/>
  <c r="AN51" i="1"/>
  <c r="AN52" i="1"/>
  <c r="AK4" i="1"/>
  <c r="AK5" i="1"/>
  <c r="AK6" i="1"/>
  <c r="AK7" i="1"/>
  <c r="AK8" i="1"/>
  <c r="AK9" i="1"/>
  <c r="AK10" i="1"/>
  <c r="AK11" i="1"/>
  <c r="AK12" i="1"/>
  <c r="AK13" i="1"/>
  <c r="AK14" i="1"/>
  <c r="AK15" i="1"/>
  <c r="AK16" i="1"/>
  <c r="AK17" i="1"/>
  <c r="AK18" i="1"/>
  <c r="AK19" i="1"/>
  <c r="AK20" i="1"/>
  <c r="AK21" i="1"/>
  <c r="AK22" i="1"/>
  <c r="AK23" i="1"/>
  <c r="AK24" i="1"/>
  <c r="AK25" i="1"/>
  <c r="AK26" i="1"/>
  <c r="AK27" i="1"/>
  <c r="AK28" i="1"/>
  <c r="AK29" i="1"/>
  <c r="AK30" i="1"/>
  <c r="AK31" i="1"/>
  <c r="AK32" i="1"/>
  <c r="AK33" i="1"/>
  <c r="AK34" i="1"/>
  <c r="AK35" i="1"/>
  <c r="AK36" i="1"/>
  <c r="AK37" i="1"/>
  <c r="AK38" i="1"/>
  <c r="AK39" i="1"/>
  <c r="AK40" i="1"/>
  <c r="AK41" i="1"/>
  <c r="AK42" i="1"/>
  <c r="AK43" i="1"/>
  <c r="AK44" i="1"/>
  <c r="AK45" i="1"/>
  <c r="AK46" i="1"/>
  <c r="AK47" i="1"/>
  <c r="AK48" i="1"/>
  <c r="AK49" i="1"/>
  <c r="AK50" i="1"/>
  <c r="AK51" i="1"/>
  <c r="AK52" i="1"/>
  <c r="AH4" i="1"/>
  <c r="AH5" i="1"/>
  <c r="AH6" i="1"/>
  <c r="AH7" i="1"/>
  <c r="AH8" i="1"/>
  <c r="AH9" i="1"/>
  <c r="AH10" i="1"/>
  <c r="AH11" i="1"/>
  <c r="AH12" i="1"/>
  <c r="AH13" i="1"/>
  <c r="AH14" i="1"/>
  <c r="AH15" i="1"/>
  <c r="AH16" i="1"/>
  <c r="AH17" i="1"/>
  <c r="AH18" i="1"/>
  <c r="AH19" i="1"/>
  <c r="AH20" i="1"/>
  <c r="AH21" i="1"/>
  <c r="AH22" i="1"/>
  <c r="AH23" i="1"/>
  <c r="AH24" i="1"/>
  <c r="AH25" i="1"/>
  <c r="AH26" i="1"/>
  <c r="AH27" i="1"/>
  <c r="AH28" i="1"/>
  <c r="AH29" i="1"/>
  <c r="AH30" i="1"/>
  <c r="AH31" i="1"/>
  <c r="AH32" i="1"/>
  <c r="AH33" i="1"/>
  <c r="AH34" i="1"/>
  <c r="AH35" i="1"/>
  <c r="AH36" i="1"/>
  <c r="AH37" i="1"/>
  <c r="AH38" i="1"/>
  <c r="AH39" i="1"/>
  <c r="AH40" i="1"/>
  <c r="AH41" i="1"/>
  <c r="AH42" i="1"/>
  <c r="AH43" i="1"/>
  <c r="AH44" i="1"/>
  <c r="AH45" i="1"/>
  <c r="AH46" i="1"/>
  <c r="AH47" i="1"/>
  <c r="AH48" i="1"/>
  <c r="AH49" i="1"/>
  <c r="AH50" i="1"/>
  <c r="AH51" i="1"/>
  <c r="AH52" i="1"/>
  <c r="AE4" i="1"/>
  <c r="AE5" i="1"/>
  <c r="AE6" i="1"/>
  <c r="AE7" i="1"/>
  <c r="AE8" i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E31" i="1"/>
  <c r="AE32" i="1"/>
  <c r="AE33" i="1"/>
  <c r="AE34" i="1"/>
  <c r="AE35" i="1"/>
  <c r="AE36" i="1"/>
  <c r="AE37" i="1"/>
  <c r="AE38" i="1"/>
  <c r="AE39" i="1"/>
  <c r="AE40" i="1"/>
  <c r="AE41" i="1"/>
  <c r="AE42" i="1"/>
  <c r="AE43" i="1"/>
  <c r="AE44" i="1"/>
  <c r="AE45" i="1"/>
  <c r="AE46" i="1"/>
  <c r="AE47" i="1"/>
  <c r="AE48" i="1"/>
  <c r="AE49" i="1"/>
  <c r="AE50" i="1"/>
  <c r="AE51" i="1"/>
  <c r="AE52" i="1"/>
  <c r="AB4" i="1"/>
  <c r="AB5" i="1"/>
  <c r="AB6" i="1"/>
  <c r="AB7" i="1"/>
  <c r="AB8" i="1"/>
  <c r="AB9" i="1"/>
  <c r="AB10" i="1"/>
  <c r="AB11" i="1"/>
  <c r="AB12" i="1"/>
  <c r="AB13" i="1"/>
  <c r="AB14" i="1"/>
  <c r="AB15" i="1"/>
  <c r="AB16" i="1"/>
  <c r="AB17" i="1"/>
  <c r="AB18" i="1"/>
  <c r="AB19" i="1"/>
  <c r="AB20" i="1"/>
  <c r="AB21" i="1"/>
  <c r="AB22" i="1"/>
  <c r="AB23" i="1"/>
  <c r="AB24" i="1"/>
  <c r="AB25" i="1"/>
  <c r="AB26" i="1"/>
  <c r="AB27" i="1"/>
  <c r="AB28" i="1"/>
  <c r="AB29" i="1"/>
  <c r="AB30" i="1"/>
  <c r="AB31" i="1"/>
  <c r="AB32" i="1"/>
  <c r="AB33" i="1"/>
  <c r="AB34" i="1"/>
  <c r="AB35" i="1"/>
  <c r="AB36" i="1"/>
  <c r="AB37" i="1"/>
  <c r="AB38" i="1"/>
  <c r="AB39" i="1"/>
  <c r="AB40" i="1"/>
  <c r="AB41" i="1"/>
  <c r="AB42" i="1"/>
  <c r="AB43" i="1"/>
  <c r="AB44" i="1"/>
  <c r="AB45" i="1"/>
  <c r="AB46" i="1"/>
  <c r="AB47" i="1"/>
  <c r="AB48" i="1"/>
  <c r="AB49" i="1"/>
  <c r="AB50" i="1"/>
  <c r="AB51" i="1"/>
  <c r="AB52" i="1"/>
  <c r="Y4" i="1"/>
  <c r="Y5" i="1"/>
  <c r="Y6" i="1"/>
  <c r="Y7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Y33" i="1"/>
  <c r="Y34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Y49" i="1"/>
  <c r="Y50" i="1"/>
  <c r="Y51" i="1"/>
  <c r="Y52" i="1"/>
  <c r="V4" i="1"/>
  <c r="V5" i="1"/>
  <c r="V6" i="1"/>
  <c r="V7" i="1"/>
  <c r="V8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V36" i="1"/>
  <c r="V37" i="1"/>
  <c r="V38" i="1"/>
  <c r="V39" i="1"/>
  <c r="V40" i="1"/>
  <c r="V41" i="1"/>
  <c r="V42" i="1"/>
  <c r="V43" i="1"/>
  <c r="V44" i="1"/>
  <c r="V45" i="1"/>
  <c r="V46" i="1"/>
  <c r="V47" i="1"/>
  <c r="V48" i="1"/>
  <c r="V49" i="1"/>
  <c r="V50" i="1"/>
  <c r="V51" i="1"/>
  <c r="V52" i="1"/>
  <c r="S4" i="1"/>
  <c r="S5" i="1"/>
  <c r="S6" i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P4" i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M4" i="1"/>
  <c r="M5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</calcChain>
</file>

<file path=xl/sharedStrings.xml><?xml version="1.0" encoding="utf-8"?>
<sst xmlns="http://schemas.openxmlformats.org/spreadsheetml/2006/main" count="73" uniqueCount="32">
  <si>
    <t>Test 1 - 10 yards</t>
  </si>
  <si>
    <t>Test 2 - 30 yards</t>
  </si>
  <si>
    <t>Test 3 - 50 yards</t>
  </si>
  <si>
    <t>Test 4 - 70 yards</t>
  </si>
  <si>
    <t>Test 5 - 90 yards</t>
  </si>
  <si>
    <t>Trial #</t>
  </si>
  <si>
    <t>Lag in seconds</t>
  </si>
  <si>
    <t>Test 5 - 10 yards good orientation</t>
  </si>
  <si>
    <t>Test 6 - 10 yards bad orientation and upside down</t>
  </si>
  <si>
    <t>Test 7 - 20 yeards good orientation</t>
  </si>
  <si>
    <t>Test 8 - 20 yards, bad orientation, turned upside down</t>
  </si>
  <si>
    <t>Test 9 - 30 yards, good case</t>
  </si>
  <si>
    <t>Test 10 - 0 yards, good orientation</t>
  </si>
  <si>
    <t>Test 11 - 40 yards, bad orientation</t>
  </si>
  <si>
    <t>Test 12 - 10 yards - in lab</t>
  </si>
  <si>
    <t>Test 12 - 10 yards - in lab- bad case</t>
  </si>
  <si>
    <t>Component</t>
  </si>
  <si>
    <t>Power Consumption (mA)</t>
  </si>
  <si>
    <t>Idle</t>
  </si>
  <si>
    <t>TX/RX</t>
  </si>
  <si>
    <t>Screen</t>
  </si>
  <si>
    <t>Distance (yd)</t>
  </si>
  <si>
    <t>Loss %</t>
  </si>
  <si>
    <t>Distance</t>
  </si>
  <si>
    <t>Mean</t>
  </si>
  <si>
    <t>Stddev</t>
  </si>
  <si>
    <t>Dropped</t>
  </si>
  <si>
    <t>Deviation</t>
  </si>
  <si>
    <t>Variance</t>
  </si>
  <si>
    <t>Orientation</t>
  </si>
  <si>
    <t>Good</t>
  </si>
  <si>
    <t>Bad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</si>
</sst>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4"/>
      <color theme="1"/>
      <name val="Calibri"/>
      <scheme val="minor"/>
    </font>
    <font>
      <sz val="12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05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5">
    <xf numFmtId="0" fontId="0" fillId="0" borderId="0" xfId="0"/>
    <xf numFmtId="0" fontId="4" fillId="0" borderId="0" xfId="0" applyFont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 vertical="top"/>
    </xf>
    <xf numFmtId="0" fontId="5" fillId="0" borderId="0" xfId="0" applyFont="1"/>
  </cellXfs>
  <cellStyles count="10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Power Consumption</a:t>
            </a:r>
            <a:r>
              <a:rPr lang="en-US" baseline="0"/>
              <a:t> by Component</a:t>
            </a:r>
            <a:endParaRPr lang="en-US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'Power Consumption'!$B$1</c:f>
              <c:strCache>
                <c:ptCount val="1"/>
                <c:pt idx="0">
                  <c:v>Power Consumption (mA)</c:v>
                </c:pt>
              </c:strCache>
            </c:strRef>
          </c:tx>
          <c:invertIfNegative val="0"/>
          <c:cat>
            <c:strRef>
              <c:f>'Power Consumption'!$A$2:$A$4</c:f>
              <c:strCache>
                <c:ptCount val="3"/>
                <c:pt idx="0">
                  <c:v>Idle</c:v>
                </c:pt>
                <c:pt idx="1">
                  <c:v>TX/RX</c:v>
                </c:pt>
                <c:pt idx="2">
                  <c:v>Screen</c:v>
                </c:pt>
              </c:strCache>
            </c:strRef>
          </c:cat>
          <c:val>
            <c:numRef>
              <c:f>'Power Consumption'!$B$2:$B$4</c:f>
              <c:numCache>
                <c:formatCode>General</c:formatCode>
                <c:ptCount val="3"/>
                <c:pt idx="0">
                  <c:v>1.0</c:v>
                </c:pt>
                <c:pt idx="1">
                  <c:v>50.0</c:v>
                </c:pt>
                <c:pt idx="2">
                  <c:v>160.0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14662424"/>
        <c:axId val="2114667864"/>
      </c:barChart>
      <c:catAx>
        <c:axId val="21146624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Component</a:t>
                </a:r>
              </a:p>
            </c:rich>
          </c:tx>
          <c:layout/>
          <c:overlay val="0"/>
        </c:title>
        <c:majorTickMark val="none"/>
        <c:minorTickMark val="none"/>
        <c:tickLblPos val="nextTo"/>
        <c:crossAx val="2114667864"/>
        <c:crosses val="autoZero"/>
        <c:auto val="1"/>
        <c:lblAlgn val="ctr"/>
        <c:lblOffset val="100"/>
        <c:noMultiLvlLbl val="0"/>
      </c:catAx>
      <c:valAx>
        <c:axId val="211466786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Power</a:t>
                </a:r>
                <a:r>
                  <a:rPr lang="en-US" baseline="0"/>
                  <a:t> Consumption (mA)</a:t>
                </a:r>
                <a:endParaRPr lang="en-US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11466242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Distance</a:t>
            </a:r>
            <a:r>
              <a:rPr lang="en-US" baseline="0"/>
              <a:t> vs. Latency</a:t>
            </a:r>
            <a:endParaRPr lang="en-US"/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'Distance vs. Latency'!$B$1</c:f>
              <c:strCache>
                <c:ptCount val="1"/>
                <c:pt idx="0">
                  <c:v>Mean</c:v>
                </c:pt>
              </c:strCache>
            </c:strRef>
          </c:tx>
          <c:spPr>
            <a:ln w="47625">
              <a:noFill/>
            </a:ln>
          </c:spPr>
          <c:errBars>
            <c:errDir val="y"/>
            <c:errBarType val="both"/>
            <c:errValType val="cust"/>
            <c:noEndCap val="0"/>
            <c:plus>
              <c:numRef>
                <c:f>'Distance vs. Latency'!$D$2:$D$6</c:f>
                <c:numCache>
                  <c:formatCode>General</c:formatCode>
                  <c:ptCount val="5"/>
                  <c:pt idx="0">
                    <c:v>0.000901707075496249</c:v>
                  </c:pt>
                  <c:pt idx="1">
                    <c:v>0.00462152817839361</c:v>
                  </c:pt>
                  <c:pt idx="2">
                    <c:v>0.00594757581238116</c:v>
                  </c:pt>
                  <c:pt idx="3">
                    <c:v>0.00296454183150121</c:v>
                  </c:pt>
                  <c:pt idx="4">
                    <c:v>0.00681636300702938</c:v>
                  </c:pt>
                </c:numCache>
              </c:numRef>
            </c:plus>
            <c:minus>
              <c:numRef>
                <c:f>'Distance vs. Latency'!$D$2:$D$6</c:f>
                <c:numCache>
                  <c:formatCode>General</c:formatCode>
                  <c:ptCount val="5"/>
                  <c:pt idx="0">
                    <c:v>0.000901707075496249</c:v>
                  </c:pt>
                  <c:pt idx="1">
                    <c:v>0.00462152817839361</c:v>
                  </c:pt>
                  <c:pt idx="2">
                    <c:v>0.00594757581238116</c:v>
                  </c:pt>
                  <c:pt idx="3">
                    <c:v>0.00296454183150121</c:v>
                  </c:pt>
                  <c:pt idx="4">
                    <c:v>0.00681636300702938</c:v>
                  </c:pt>
                </c:numCache>
              </c:numRef>
            </c:minus>
          </c:errBars>
          <c:xVal>
            <c:numRef>
              <c:f>'Distance vs. Latency'!$A$2:$A$6</c:f>
              <c:numCache>
                <c:formatCode>General</c:formatCode>
                <c:ptCount val="5"/>
                <c:pt idx="0">
                  <c:v>10.0</c:v>
                </c:pt>
                <c:pt idx="1">
                  <c:v>30.0</c:v>
                </c:pt>
                <c:pt idx="2">
                  <c:v>50.0</c:v>
                </c:pt>
                <c:pt idx="3">
                  <c:v>70.0</c:v>
                </c:pt>
                <c:pt idx="4">
                  <c:v>90.0</c:v>
                </c:pt>
              </c:numCache>
            </c:numRef>
          </c:xVal>
          <c:yVal>
            <c:numRef>
              <c:f>'Distance vs. Latency'!$B$2:$B$6</c:f>
              <c:numCache>
                <c:formatCode>General</c:formatCode>
                <c:ptCount val="5"/>
                <c:pt idx="0">
                  <c:v>0.0225935</c:v>
                </c:pt>
                <c:pt idx="1">
                  <c:v>0.0240372391304348</c:v>
                </c:pt>
                <c:pt idx="2">
                  <c:v>0.0255631707317073</c:v>
                </c:pt>
                <c:pt idx="3">
                  <c:v>0.0231501224489796</c:v>
                </c:pt>
                <c:pt idx="4">
                  <c:v>0.0277829411764706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14724840"/>
        <c:axId val="2114730280"/>
      </c:scatterChart>
      <c:valAx>
        <c:axId val="21147248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Distance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114730280"/>
        <c:crosses val="autoZero"/>
        <c:crossBetween val="midCat"/>
      </c:valAx>
      <c:valAx>
        <c:axId val="211473028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Latency</a:t>
                </a:r>
                <a:r>
                  <a:rPr lang="en-US" baseline="0"/>
                  <a:t> (sec)</a:t>
                </a:r>
                <a:endParaRPr lang="en-US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114724840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Orientation</a:t>
            </a:r>
            <a:r>
              <a:rPr lang="en-US" baseline="0"/>
              <a:t> vs. Latency (body blocking)</a:t>
            </a:r>
            <a:endParaRPr lang="en-US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'Distance vs. Latency'!$G$1</c:f>
              <c:strCache>
                <c:ptCount val="1"/>
                <c:pt idx="0">
                  <c:v>Mean</c:v>
                </c:pt>
              </c:strCache>
            </c:strRef>
          </c:tx>
          <c:invertIfNegative val="0"/>
          <c:cat>
            <c:strRef>
              <c:f>'Distance vs. Latency'!$F$2:$F$3</c:f>
              <c:strCache>
                <c:ptCount val="2"/>
                <c:pt idx="0">
                  <c:v>Good</c:v>
                </c:pt>
                <c:pt idx="1">
                  <c:v>Bad</c:v>
                </c:pt>
              </c:strCache>
            </c:strRef>
          </c:cat>
          <c:val>
            <c:numRef>
              <c:f>'Distance vs. Latency'!$G$2:$G$3</c:f>
              <c:numCache>
                <c:formatCode>General</c:formatCode>
                <c:ptCount val="2"/>
                <c:pt idx="0">
                  <c:v>0.02292575</c:v>
                </c:pt>
                <c:pt idx="1">
                  <c:v>0.0245672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14758760"/>
        <c:axId val="2114764200"/>
      </c:barChart>
      <c:catAx>
        <c:axId val="21147587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Orientation</a:t>
                </a:r>
              </a:p>
            </c:rich>
          </c:tx>
          <c:layout/>
          <c:overlay val="0"/>
        </c:title>
        <c:majorTickMark val="none"/>
        <c:minorTickMark val="none"/>
        <c:tickLblPos val="nextTo"/>
        <c:crossAx val="2114764200"/>
        <c:crosses val="autoZero"/>
        <c:auto val="1"/>
        <c:lblAlgn val="ctr"/>
        <c:lblOffset val="100"/>
        <c:noMultiLvlLbl val="0"/>
      </c:catAx>
      <c:valAx>
        <c:axId val="2114764200"/>
        <c:scaling>
          <c:orientation val="minMax"/>
          <c:min val="0.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Latency (sec)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11475876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Packet Drops vs. Distance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'Distance vs. Loss'!$B$1</c:f>
              <c:strCache>
                <c:ptCount val="1"/>
                <c:pt idx="0">
                  <c:v>Loss %</c:v>
                </c:pt>
              </c:strCache>
            </c:strRef>
          </c:tx>
          <c:invertIfNegative val="0"/>
          <c:cat>
            <c:numRef>
              <c:f>'Distance vs. Loss'!$A$2:$A$6</c:f>
              <c:numCache>
                <c:formatCode>General</c:formatCode>
                <c:ptCount val="5"/>
                <c:pt idx="0">
                  <c:v>10.0</c:v>
                </c:pt>
                <c:pt idx="1">
                  <c:v>30.0</c:v>
                </c:pt>
                <c:pt idx="2">
                  <c:v>50.0</c:v>
                </c:pt>
                <c:pt idx="3">
                  <c:v>70.0</c:v>
                </c:pt>
                <c:pt idx="4">
                  <c:v>90.0</c:v>
                </c:pt>
              </c:numCache>
            </c:numRef>
          </c:cat>
          <c:val>
            <c:numRef>
              <c:f>'Distance vs. Loss'!$B$2:$B$6</c:f>
              <c:numCache>
                <c:formatCode>General</c:formatCode>
                <c:ptCount val="5"/>
                <c:pt idx="0">
                  <c:v>0.0</c:v>
                </c:pt>
                <c:pt idx="1">
                  <c:v>8.0</c:v>
                </c:pt>
                <c:pt idx="2">
                  <c:v>18.0</c:v>
                </c:pt>
                <c:pt idx="3">
                  <c:v>25.0</c:v>
                </c:pt>
                <c:pt idx="4">
                  <c:v>32.0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14807288"/>
        <c:axId val="2114812728"/>
      </c:barChart>
      <c:catAx>
        <c:axId val="21148072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Distance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114812728"/>
        <c:crosses val="autoZero"/>
        <c:auto val="1"/>
        <c:lblAlgn val="ctr"/>
        <c:lblOffset val="100"/>
        <c:noMultiLvlLbl val="0"/>
      </c:catAx>
      <c:valAx>
        <c:axId val="211481272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% Lost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11480728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Packet Drops vs. Orientation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'Distance vs. Loss'!$E$1</c:f>
              <c:strCache>
                <c:ptCount val="1"/>
                <c:pt idx="0">
                  <c:v>Loss %</c:v>
                </c:pt>
              </c:strCache>
            </c:strRef>
          </c:tx>
          <c:invertIfNegative val="0"/>
          <c:cat>
            <c:strRef>
              <c:f>'Distance vs. Loss'!$D$2:$D$3</c:f>
              <c:strCache>
                <c:ptCount val="2"/>
                <c:pt idx="0">
                  <c:v>Good</c:v>
                </c:pt>
                <c:pt idx="1">
                  <c:v>Bad</c:v>
                </c:pt>
              </c:strCache>
            </c:strRef>
          </c:cat>
          <c:val>
            <c:numRef>
              <c:f>'Distance vs. Loss'!$E$2:$E$3</c:f>
              <c:numCache>
                <c:formatCode>General</c:formatCode>
                <c:ptCount val="2"/>
                <c:pt idx="0">
                  <c:v>12.0</c:v>
                </c:pt>
                <c:pt idx="1">
                  <c:v>20.0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14841576"/>
        <c:axId val="2114847032"/>
      </c:barChart>
      <c:catAx>
        <c:axId val="21148415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Orientation</a:t>
                </a:r>
              </a:p>
            </c:rich>
          </c:tx>
          <c:layout/>
          <c:overlay val="0"/>
        </c:title>
        <c:majorTickMark val="none"/>
        <c:minorTickMark val="none"/>
        <c:tickLblPos val="nextTo"/>
        <c:crossAx val="2114847032"/>
        <c:crosses val="autoZero"/>
        <c:auto val="1"/>
        <c:lblAlgn val="ctr"/>
        <c:lblOffset val="100"/>
        <c:noMultiLvlLbl val="0"/>
      </c:catAx>
      <c:valAx>
        <c:axId val="211484703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% Lost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11484157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Relationship Id="rId2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Relationship Id="rId2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482600</xdr:colOff>
      <xdr:row>3</xdr:row>
      <xdr:rowOff>146050</xdr:rowOff>
    </xdr:from>
    <xdr:to>
      <xdr:col>11</xdr:col>
      <xdr:colOff>101600</xdr:colOff>
      <xdr:row>18</xdr:row>
      <xdr:rowOff>31750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203200</xdr:colOff>
      <xdr:row>15</xdr:row>
      <xdr:rowOff>171450</xdr:rowOff>
    </xdr:from>
    <xdr:to>
      <xdr:col>6</xdr:col>
      <xdr:colOff>444500</xdr:colOff>
      <xdr:row>30</xdr:row>
      <xdr:rowOff>57150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774700</xdr:colOff>
      <xdr:row>15</xdr:row>
      <xdr:rowOff>19050</xdr:rowOff>
    </xdr:from>
    <xdr:to>
      <xdr:col>13</xdr:col>
      <xdr:colOff>292100</xdr:colOff>
      <xdr:row>29</xdr:row>
      <xdr:rowOff>95250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228600</xdr:colOff>
      <xdr:row>14</xdr:row>
      <xdr:rowOff>120650</xdr:rowOff>
    </xdr:from>
    <xdr:to>
      <xdr:col>6</xdr:col>
      <xdr:colOff>673100</xdr:colOff>
      <xdr:row>29</xdr:row>
      <xdr:rowOff>6350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152400</xdr:colOff>
      <xdr:row>15</xdr:row>
      <xdr:rowOff>19050</xdr:rowOff>
    </xdr:from>
    <xdr:to>
      <xdr:col>13</xdr:col>
      <xdr:colOff>596900</xdr:colOff>
      <xdr:row>29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abSelected="1" showRuler="0" workbookViewId="0">
      <selection activeCell="J29" sqref="J29"/>
    </sheetView>
  </sheetViews>
  <sheetFormatPr baseColWidth="10" defaultRowHeight="15" x14ac:dyDescent="0"/>
  <sheetData>
    <row r="1" spans="1:2">
      <c r="A1" t="s">
        <v>16</v>
      </c>
      <c r="B1" t="s">
        <v>17</v>
      </c>
    </row>
    <row r="2" spans="1:2">
      <c r="A2" t="s">
        <v>18</v>
      </c>
      <c r="B2">
        <v>1</v>
      </c>
    </row>
    <row r="3" spans="1:2">
      <c r="A3" t="s">
        <v>19</v>
      </c>
      <c r="B3">
        <v>50</v>
      </c>
    </row>
    <row r="4" spans="1:2">
      <c r="A4" t="s">
        <v>20</v>
      </c>
      <c r="B4">
        <v>160</v>
      </c>
    </row>
  </sheetData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56"/>
  <sheetViews>
    <sheetView showRuler="0" topLeftCell="AA21" workbookViewId="0">
      <selection activeCell="AD59" sqref="AD59"/>
    </sheetView>
  </sheetViews>
  <sheetFormatPr baseColWidth="10" defaultRowHeight="15" x14ac:dyDescent="0"/>
  <cols>
    <col min="1" max="1" width="14.6640625" bestFit="1" customWidth="1"/>
    <col min="2" max="2" width="13.1640625" bestFit="1" customWidth="1"/>
    <col min="3" max="3" width="13.1640625" customWidth="1"/>
    <col min="4" max="4" width="14.6640625" bestFit="1" customWidth="1"/>
    <col min="5" max="5" width="13.1640625" bestFit="1" customWidth="1"/>
    <col min="6" max="6" width="13.1640625" customWidth="1"/>
    <col min="7" max="7" width="14.6640625" bestFit="1" customWidth="1"/>
    <col min="8" max="8" width="13.1640625" bestFit="1" customWidth="1"/>
    <col min="9" max="9" width="13.1640625" customWidth="1"/>
    <col min="10" max="10" width="14.6640625" bestFit="1" customWidth="1"/>
    <col min="11" max="11" width="13.1640625" bestFit="1" customWidth="1"/>
    <col min="12" max="12" width="13.1640625" customWidth="1"/>
    <col min="13" max="13" width="14.6640625" bestFit="1" customWidth="1"/>
    <col min="14" max="14" width="13.1640625" bestFit="1" customWidth="1"/>
  </cols>
  <sheetData>
    <row r="1" spans="1:42" s="1" customFormat="1" ht="18">
      <c r="A1" s="1" t="s">
        <v>0</v>
      </c>
      <c r="D1" s="1" t="s">
        <v>1</v>
      </c>
      <c r="G1" s="1" t="s">
        <v>2</v>
      </c>
      <c r="J1" s="1" t="s">
        <v>3</v>
      </c>
      <c r="M1" s="1" t="s">
        <v>4</v>
      </c>
      <c r="P1" s="1" t="s">
        <v>7</v>
      </c>
      <c r="S1" s="1" t="s">
        <v>8</v>
      </c>
      <c r="V1" s="1" t="s">
        <v>9</v>
      </c>
      <c r="Y1" s="1" t="s">
        <v>10</v>
      </c>
      <c r="AB1" s="1" t="s">
        <v>11</v>
      </c>
      <c r="AE1" s="1" t="s">
        <v>12</v>
      </c>
      <c r="AH1" s="1" t="s">
        <v>13</v>
      </c>
      <c r="AK1" s="1" t="s">
        <v>14</v>
      </c>
      <c r="AN1" s="1" t="s">
        <v>15</v>
      </c>
    </row>
    <row r="2" spans="1:42" s="2" customFormat="1">
      <c r="A2" s="2" t="s">
        <v>5</v>
      </c>
      <c r="B2" s="2" t="s">
        <v>6</v>
      </c>
      <c r="C2" s="2" t="s">
        <v>27</v>
      </c>
      <c r="D2" s="2" t="s">
        <v>5</v>
      </c>
      <c r="E2" s="2" t="s">
        <v>6</v>
      </c>
      <c r="F2" s="2" t="s">
        <v>27</v>
      </c>
      <c r="G2" s="2" t="s">
        <v>5</v>
      </c>
      <c r="H2" s="2" t="s">
        <v>6</v>
      </c>
      <c r="I2" s="2" t="s">
        <v>27</v>
      </c>
      <c r="J2" s="2" t="s">
        <v>5</v>
      </c>
      <c r="K2" s="2" t="s">
        <v>6</v>
      </c>
      <c r="L2" s="2" t="s">
        <v>27</v>
      </c>
      <c r="M2" s="2" t="s">
        <v>5</v>
      </c>
      <c r="N2" s="2" t="s">
        <v>6</v>
      </c>
      <c r="O2" s="2" t="s">
        <v>27</v>
      </c>
      <c r="P2" s="2" t="s">
        <v>5</v>
      </c>
      <c r="Q2" s="3" t="s">
        <v>6</v>
      </c>
      <c r="S2" s="2" t="s">
        <v>5</v>
      </c>
      <c r="T2" s="3" t="s">
        <v>6</v>
      </c>
      <c r="V2" s="2" t="s">
        <v>5</v>
      </c>
      <c r="W2" s="3" t="s">
        <v>6</v>
      </c>
      <c r="Y2" s="2" t="s">
        <v>5</v>
      </c>
      <c r="Z2" s="3" t="s">
        <v>6</v>
      </c>
      <c r="AB2" s="2" t="s">
        <v>5</v>
      </c>
      <c r="AC2" s="3" t="s">
        <v>6</v>
      </c>
      <c r="AE2" s="2" t="s">
        <v>5</v>
      </c>
      <c r="AF2" s="3" t="s">
        <v>6</v>
      </c>
      <c r="AH2" s="2" t="s">
        <v>5</v>
      </c>
      <c r="AI2" s="3" t="s">
        <v>6</v>
      </c>
      <c r="AK2" s="2" t="s">
        <v>5</v>
      </c>
      <c r="AL2" s="3" t="s">
        <v>6</v>
      </c>
      <c r="AM2" s="2" t="s">
        <v>27</v>
      </c>
      <c r="AN2" s="2" t="s">
        <v>5</v>
      </c>
      <c r="AO2" s="3" t="s">
        <v>6</v>
      </c>
      <c r="AP2" s="2" t="s">
        <v>27</v>
      </c>
    </row>
    <row r="3" spans="1:42">
      <c r="A3">
        <v>1</v>
      </c>
      <c r="B3">
        <v>2.7907999999999999E-2</v>
      </c>
      <c r="C3">
        <f>IF(B3&lt;5,B3-B$54,0)^2</f>
        <v>2.8243910249999999E-5</v>
      </c>
      <c r="D3">
        <v>1</v>
      </c>
      <c r="E3">
        <v>2.3909E-2</v>
      </c>
      <c r="F3">
        <f>IF(E3&lt;5,E3-E$54,0)^2</f>
        <v>1.6445274574670238E-8</v>
      </c>
      <c r="G3">
        <v>1</v>
      </c>
      <c r="H3">
        <v>3.5869999999999999E-2</v>
      </c>
      <c r="I3">
        <f>IF(H3&lt;5,H3-H$54,0)^2</f>
        <v>1.0623072956573469E-4</v>
      </c>
      <c r="J3">
        <v>1</v>
      </c>
      <c r="K3">
        <v>2.5574E-2</v>
      </c>
      <c r="L3">
        <f>IF(K3&lt;5,K3-K$54,0)^2</f>
        <v>5.8751823823406554E-6</v>
      </c>
      <c r="M3">
        <v>1</v>
      </c>
      <c r="N3">
        <v>3.5900000000000001E-2</v>
      </c>
      <c r="O3">
        <f>IF(N3&lt;5,N3-N$54,0)^2</f>
        <v>6.5886643944636789E-5</v>
      </c>
      <c r="P3">
        <v>1</v>
      </c>
      <c r="Q3">
        <v>2.6654000000000001E-2</v>
      </c>
      <c r="S3">
        <v>1</v>
      </c>
      <c r="T3">
        <v>5.0007960000000002</v>
      </c>
      <c r="V3">
        <v>1</v>
      </c>
      <c r="W3">
        <v>3.3479000000000002E-2</v>
      </c>
      <c r="Y3">
        <v>1</v>
      </c>
      <c r="Z3">
        <v>5.0009829999999997</v>
      </c>
      <c r="AB3">
        <v>1</v>
      </c>
      <c r="AC3">
        <v>2.9850000000000002E-2</v>
      </c>
      <c r="AE3">
        <v>1</v>
      </c>
      <c r="AF3">
        <v>2.4105999999999999E-2</v>
      </c>
      <c r="AH3">
        <v>1</v>
      </c>
      <c r="AI3">
        <v>5.0006399999999998</v>
      </c>
      <c r="AK3">
        <v>1</v>
      </c>
      <c r="AL3">
        <v>3.5458999999999997E-2</v>
      </c>
      <c r="AM3">
        <f>IF(AL3&lt;5,AL3-AL$54,0)^2</f>
        <v>1.5708235556249989E-4</v>
      </c>
      <c r="AN3">
        <v>1</v>
      </c>
      <c r="AO3">
        <v>2.2745999999999999E-2</v>
      </c>
      <c r="AP3">
        <f>IF(AO3&lt;5,AO3-AO$54,0)^2</f>
        <v>3.3167694399999948E-6</v>
      </c>
    </row>
    <row r="4" spans="1:42">
      <c r="A4">
        <f>A3+1</f>
        <v>2</v>
      </c>
      <c r="B4">
        <v>2.2721000000000002E-2</v>
      </c>
      <c r="C4">
        <f t="shared" ref="C4:C52" si="0">IF(B4&lt;5,B4-B$54,0)^2</f>
        <v>1.6256250000000665E-8</v>
      </c>
      <c r="D4">
        <f>D3+1</f>
        <v>2</v>
      </c>
      <c r="E4">
        <v>2.3251999999999998E-2</v>
      </c>
      <c r="F4">
        <f t="shared" ref="F4:F52" si="1">IF(E4&lt;5,E4-E$54,0)^2</f>
        <v>6.1660049196598203E-7</v>
      </c>
      <c r="G4">
        <f>G3+1</f>
        <v>2</v>
      </c>
      <c r="H4">
        <v>5.0012169999999996</v>
      </c>
      <c r="I4">
        <f t="shared" ref="I4:I52" si="2">IF(H4&lt;5,H4-H$54,0)^2</f>
        <v>0</v>
      </c>
      <c r="J4">
        <f>J3+1</f>
        <v>2</v>
      </c>
      <c r="K4">
        <v>2.2768E-2</v>
      </c>
      <c r="L4">
        <f t="shared" ref="L4:L52" si="3">IF(K4&lt;5,K4-K$54,0)^2</f>
        <v>1.4601756601416598E-7</v>
      </c>
      <c r="M4">
        <f>M3+1</f>
        <v>2</v>
      </c>
      <c r="N4">
        <v>3.8642000000000003E-2</v>
      </c>
      <c r="O4">
        <f t="shared" ref="O4:O52" si="4">IF(N4&lt;5,N4-N$54,0)^2</f>
        <v>1.1791915853287214E-4</v>
      </c>
      <c r="P4">
        <f>P3+1</f>
        <v>2</v>
      </c>
      <c r="Q4">
        <v>2.2856999999999999E-2</v>
      </c>
      <c r="S4">
        <f>S3+1</f>
        <v>2</v>
      </c>
      <c r="T4">
        <v>5.0010490000000001</v>
      </c>
      <c r="V4">
        <f>V3+1</f>
        <v>2</v>
      </c>
      <c r="W4">
        <v>2.2263000000000002E-2</v>
      </c>
      <c r="Y4">
        <f>Y3+1</f>
        <v>2</v>
      </c>
      <c r="Z4">
        <v>5.0002959999999996</v>
      </c>
      <c r="AB4">
        <f>AB3+1</f>
        <v>2</v>
      </c>
      <c r="AC4">
        <v>5.0009290000000002</v>
      </c>
      <c r="AE4">
        <f>AE3+1</f>
        <v>2</v>
      </c>
      <c r="AF4">
        <v>2.1661E-2</v>
      </c>
      <c r="AH4">
        <f>AH3+1</f>
        <v>2</v>
      </c>
      <c r="AI4">
        <v>5.0008569999999999</v>
      </c>
      <c r="AK4">
        <f>AK3+1</f>
        <v>2</v>
      </c>
      <c r="AL4">
        <v>2.1232999999999998E-2</v>
      </c>
      <c r="AM4">
        <f t="shared" ref="AM4:AM52" si="5">IF(AL4&lt;5,AL4-AL$54,0)^2</f>
        <v>2.8654025625000111E-6</v>
      </c>
      <c r="AN4">
        <f>AN3+1</f>
        <v>2</v>
      </c>
      <c r="AO4">
        <v>2.2599000000000001E-2</v>
      </c>
      <c r="AP4">
        <f t="shared" ref="AP4:AP52" si="6">IF(AO4&lt;5,AO4-AO$54,0)^2</f>
        <v>3.8738112399999858E-6</v>
      </c>
    </row>
    <row r="5" spans="1:42">
      <c r="A5">
        <f>A4+1</f>
        <v>3</v>
      </c>
      <c r="B5">
        <v>2.2710999999999999E-2</v>
      </c>
      <c r="C5">
        <f t="shared" si="0"/>
        <v>1.3806249999999894E-8</v>
      </c>
      <c r="D5">
        <f>D4+1</f>
        <v>3</v>
      </c>
      <c r="E5">
        <v>2.2832999999999999E-2</v>
      </c>
      <c r="F5">
        <f t="shared" si="1"/>
        <v>1.4501918832703327E-6</v>
      </c>
      <c r="G5">
        <f>G4+1</f>
        <v>3</v>
      </c>
      <c r="H5">
        <v>5.0011919999999996</v>
      </c>
      <c r="I5">
        <f t="shared" si="2"/>
        <v>0</v>
      </c>
      <c r="J5">
        <f>J4+1</f>
        <v>3</v>
      </c>
      <c r="K5">
        <v>2.2374000000000002E-2</v>
      </c>
      <c r="L5">
        <f t="shared" si="3"/>
        <v>6.0236605581008743E-7</v>
      </c>
      <c r="M5">
        <f>M4+1</f>
        <v>3</v>
      </c>
      <c r="N5">
        <v>3.8536000000000001E-2</v>
      </c>
      <c r="O5">
        <f t="shared" si="4"/>
        <v>1.1562827406228387E-4</v>
      </c>
      <c r="P5">
        <f>P4+1</f>
        <v>3</v>
      </c>
      <c r="Q5">
        <v>2.095E-2</v>
      </c>
      <c r="S5">
        <f>S4+1</f>
        <v>3</v>
      </c>
      <c r="T5">
        <v>5.001163</v>
      </c>
      <c r="V5">
        <f>V4+1</f>
        <v>3</v>
      </c>
      <c r="W5">
        <v>2.2644000000000001E-2</v>
      </c>
      <c r="Y5">
        <f>Y4+1</f>
        <v>3</v>
      </c>
      <c r="Z5">
        <v>5.0011809999999999</v>
      </c>
      <c r="AB5">
        <f>AB4+1</f>
        <v>3</v>
      </c>
      <c r="AC5">
        <v>5.0002019999999998</v>
      </c>
      <c r="AE5">
        <f>AE4+1</f>
        <v>3</v>
      </c>
      <c r="AF5">
        <v>2.2655999999999999E-2</v>
      </c>
      <c r="AH5">
        <f>AH4+1</f>
        <v>3</v>
      </c>
      <c r="AI5">
        <v>5.00204</v>
      </c>
      <c r="AK5">
        <f>AK4+1</f>
        <v>3</v>
      </c>
      <c r="AL5">
        <v>2.6522E-2</v>
      </c>
      <c r="AM5">
        <f t="shared" si="5"/>
        <v>1.2933014062499991E-5</v>
      </c>
      <c r="AN5">
        <f>AN4+1</f>
        <v>3</v>
      </c>
      <c r="AO5">
        <v>2.3324000000000001E-2</v>
      </c>
      <c r="AP5">
        <f t="shared" si="6"/>
        <v>1.545546239999991E-6</v>
      </c>
    </row>
    <row r="6" spans="1:42">
      <c r="A6">
        <f>A5+1</f>
        <v>4</v>
      </c>
      <c r="B6">
        <v>2.2041000000000002E-2</v>
      </c>
      <c r="C6">
        <f t="shared" si="0"/>
        <v>3.0525624999999717E-7</v>
      </c>
      <c r="D6">
        <f>D5+1</f>
        <v>4</v>
      </c>
      <c r="E6">
        <v>2.3518000000000001E-2</v>
      </c>
      <c r="F6">
        <f t="shared" si="1"/>
        <v>2.6960927457467242E-7</v>
      </c>
      <c r="G6">
        <f>G5+1</f>
        <v>4</v>
      </c>
      <c r="H6">
        <v>5.0002519999999997</v>
      </c>
      <c r="I6">
        <f t="shared" si="2"/>
        <v>0</v>
      </c>
      <c r="J6">
        <f>J5+1</f>
        <v>4</v>
      </c>
      <c r="K6">
        <v>2.2759999999999999E-2</v>
      </c>
      <c r="L6">
        <f t="shared" si="3"/>
        <v>1.5219552519784039E-7</v>
      </c>
      <c r="M6">
        <f>M5+1</f>
        <v>4</v>
      </c>
      <c r="N6">
        <v>3.9118E-2</v>
      </c>
      <c r="O6">
        <f t="shared" si="4"/>
        <v>1.2848355853287209E-4</v>
      </c>
      <c r="P6">
        <f>P5+1</f>
        <v>4</v>
      </c>
      <c r="Q6">
        <v>2.2686000000000001E-2</v>
      </c>
      <c r="S6">
        <f>S5+1</f>
        <v>4</v>
      </c>
      <c r="T6">
        <v>5.0012270000000001</v>
      </c>
      <c r="V6">
        <f>V5+1</f>
        <v>4</v>
      </c>
      <c r="W6">
        <v>2.1392000000000001E-2</v>
      </c>
      <c r="Y6">
        <f>Y5+1</f>
        <v>4</v>
      </c>
      <c r="Z6">
        <v>5.0001680000000004</v>
      </c>
      <c r="AB6">
        <f>AB5+1</f>
        <v>4</v>
      </c>
      <c r="AC6">
        <v>5.0011510000000001</v>
      </c>
      <c r="AE6">
        <f>AE5+1</f>
        <v>4</v>
      </c>
      <c r="AF6">
        <v>2.2485000000000002E-2</v>
      </c>
      <c r="AH6">
        <f>AH5+1</f>
        <v>4</v>
      </c>
      <c r="AI6">
        <v>5.004416</v>
      </c>
      <c r="AK6">
        <f>AK5+1</f>
        <v>4</v>
      </c>
      <c r="AL6">
        <v>2.2466E-2</v>
      </c>
      <c r="AM6">
        <f t="shared" si="5"/>
        <v>2.1137006250000168E-7</v>
      </c>
      <c r="AN6">
        <f>AN5+1</f>
        <v>4</v>
      </c>
      <c r="AO6">
        <v>2.2964999999999999E-2</v>
      </c>
      <c r="AP6">
        <f t="shared" si="6"/>
        <v>2.5670448399999938E-6</v>
      </c>
    </row>
    <row r="7" spans="1:42">
      <c r="A7">
        <f>A6+1</f>
        <v>5</v>
      </c>
      <c r="B7">
        <v>2.2544000000000002E-2</v>
      </c>
      <c r="C7">
        <f t="shared" si="0"/>
        <v>2.4502499999997488E-9</v>
      </c>
      <c r="D7">
        <f>D6+1</f>
        <v>5</v>
      </c>
      <c r="E7">
        <v>2.1758E-2</v>
      </c>
      <c r="F7">
        <f t="shared" si="1"/>
        <v>5.1949310137051233E-6</v>
      </c>
      <c r="G7">
        <f>G6+1</f>
        <v>5</v>
      </c>
      <c r="H7">
        <v>5.0012059999999998</v>
      </c>
      <c r="I7">
        <f t="shared" si="2"/>
        <v>0</v>
      </c>
      <c r="J7">
        <f>J6+1</f>
        <v>5</v>
      </c>
      <c r="K7">
        <v>2.2467999999999998E-2</v>
      </c>
      <c r="L7">
        <f t="shared" si="3"/>
        <v>4.6529103540192741E-7</v>
      </c>
      <c r="M7">
        <f>M6+1</f>
        <v>5</v>
      </c>
      <c r="N7">
        <v>2.2317E-2</v>
      </c>
      <c r="O7">
        <f t="shared" si="4"/>
        <v>2.9876512944636622E-5</v>
      </c>
      <c r="P7">
        <f>P6+1</f>
        <v>5</v>
      </c>
      <c r="Q7">
        <v>2.3113999999999999E-2</v>
      </c>
      <c r="S7">
        <f>S6+1</f>
        <v>5</v>
      </c>
      <c r="T7">
        <v>5.0011859999999997</v>
      </c>
      <c r="V7">
        <f>V6+1</f>
        <v>5</v>
      </c>
      <c r="W7">
        <v>2.3182000000000001E-2</v>
      </c>
      <c r="Y7">
        <f>Y6+1</f>
        <v>5</v>
      </c>
      <c r="Z7">
        <v>2.6689999999999998E-2</v>
      </c>
      <c r="AB7">
        <f>AB6+1</f>
        <v>5</v>
      </c>
      <c r="AC7">
        <v>5.0012400000000001</v>
      </c>
      <c r="AE7">
        <f>AE6+1</f>
        <v>5</v>
      </c>
      <c r="AF7">
        <v>2.2643E-2</v>
      </c>
      <c r="AH7">
        <f>AH6+1</f>
        <v>5</v>
      </c>
      <c r="AI7">
        <v>5.0014180000000001</v>
      </c>
      <c r="AK7">
        <f>AK6+1</f>
        <v>5</v>
      </c>
      <c r="AL7">
        <v>2.2745999999999999E-2</v>
      </c>
      <c r="AM7">
        <f t="shared" si="5"/>
        <v>3.2310062500001017E-8</v>
      </c>
      <c r="AN7">
        <f>AN6+1</f>
        <v>5</v>
      </c>
      <c r="AO7">
        <v>2.2317E-2</v>
      </c>
      <c r="AP7">
        <f t="shared" si="6"/>
        <v>5.063400039999988E-6</v>
      </c>
    </row>
    <row r="8" spans="1:42">
      <c r="A8">
        <f t="shared" ref="A8:M50" si="7">A7+1</f>
        <v>6</v>
      </c>
      <c r="B8">
        <v>2.2693000000000001E-2</v>
      </c>
      <c r="C8">
        <f t="shared" si="0"/>
        <v>9.9002500000004711E-9</v>
      </c>
      <c r="D8">
        <f t="shared" si="7"/>
        <v>6</v>
      </c>
      <c r="E8">
        <v>2.2689000000000001E-2</v>
      </c>
      <c r="F8">
        <f t="shared" si="1"/>
        <v>1.8177487528355468E-6</v>
      </c>
      <c r="G8">
        <f t="shared" si="7"/>
        <v>6</v>
      </c>
      <c r="H8">
        <v>5.0011729999999996</v>
      </c>
      <c r="I8">
        <f t="shared" si="2"/>
        <v>0</v>
      </c>
      <c r="J8">
        <f t="shared" si="7"/>
        <v>6</v>
      </c>
      <c r="K8">
        <v>2.2845000000000001E-2</v>
      </c>
      <c r="L8">
        <f t="shared" si="3"/>
        <v>9.3099708871307369E-8</v>
      </c>
      <c r="M8">
        <f t="shared" si="7"/>
        <v>6</v>
      </c>
      <c r="N8">
        <v>2.265E-2</v>
      </c>
      <c r="O8">
        <f t="shared" si="4"/>
        <v>2.6347085121107215E-5</v>
      </c>
      <c r="P8">
        <f t="shared" ref="P8" si="8">P7+1</f>
        <v>6</v>
      </c>
      <c r="Q8">
        <v>2.3286999999999999E-2</v>
      </c>
      <c r="S8">
        <f t="shared" ref="S8:S50" si="9">S7+1</f>
        <v>6</v>
      </c>
      <c r="T8">
        <v>5.0011900000000002</v>
      </c>
      <c r="V8">
        <f t="shared" ref="V8:V50" si="10">V7+1</f>
        <v>6</v>
      </c>
      <c r="W8">
        <v>2.2703000000000001E-2</v>
      </c>
      <c r="Y8">
        <f t="shared" ref="Y8:Y50" si="11">Y7+1</f>
        <v>6</v>
      </c>
      <c r="Z8">
        <v>3.8497000000000003E-2</v>
      </c>
      <c r="AB8">
        <f t="shared" ref="AB8:AB50" si="12">AB7+1</f>
        <v>6</v>
      </c>
      <c r="AC8">
        <v>5.0011419999999998</v>
      </c>
      <c r="AE8">
        <f t="shared" ref="AE8:AE50" si="13">AE7+1</f>
        <v>6</v>
      </c>
      <c r="AF8">
        <v>2.2582000000000001E-2</v>
      </c>
      <c r="AH8">
        <f t="shared" ref="AH8:AH50" si="14">AH7+1</f>
        <v>6</v>
      </c>
      <c r="AI8">
        <v>5.0012780000000001</v>
      </c>
      <c r="AK8">
        <f t="shared" ref="AK8:AK50" si="15">AK7+1</f>
        <v>6</v>
      </c>
      <c r="AL8">
        <v>2.2599000000000001E-2</v>
      </c>
      <c r="AM8">
        <f t="shared" si="5"/>
        <v>1.0676556250000043E-7</v>
      </c>
      <c r="AN8">
        <f t="shared" ref="AN8:AN50" si="16">AN7+1</f>
        <v>6</v>
      </c>
      <c r="AO8">
        <v>2.265E-2</v>
      </c>
      <c r="AP8">
        <f t="shared" si="6"/>
        <v>3.67565583999999E-6</v>
      </c>
    </row>
    <row r="9" spans="1:42">
      <c r="A9">
        <f t="shared" si="7"/>
        <v>7</v>
      </c>
      <c r="B9">
        <v>2.2463E-2</v>
      </c>
      <c r="C9">
        <f t="shared" si="0"/>
        <v>1.7030249999999654E-8</v>
      </c>
      <c r="D9">
        <f t="shared" si="7"/>
        <v>7</v>
      </c>
      <c r="E9">
        <v>2.2519000000000001E-2</v>
      </c>
      <c r="F9">
        <f t="shared" si="1"/>
        <v>2.3050500571833739E-6</v>
      </c>
      <c r="G9">
        <f t="shared" si="7"/>
        <v>7</v>
      </c>
      <c r="H9">
        <v>3.7573000000000002E-2</v>
      </c>
      <c r="I9">
        <f t="shared" si="2"/>
        <v>1.4423599905353965E-4</v>
      </c>
      <c r="J9">
        <f t="shared" si="7"/>
        <v>7</v>
      </c>
      <c r="K9">
        <v>2.1597999999999999E-2</v>
      </c>
      <c r="L9">
        <f t="shared" si="3"/>
        <v>2.4090840966264294E-6</v>
      </c>
      <c r="M9">
        <f t="shared" si="7"/>
        <v>7</v>
      </c>
      <c r="N9">
        <v>3.8501000000000001E-2</v>
      </c>
      <c r="O9">
        <f t="shared" si="4"/>
        <v>1.148767849446368E-4</v>
      </c>
      <c r="P9">
        <f t="shared" ref="P9" si="17">P8+1</f>
        <v>7</v>
      </c>
      <c r="Q9">
        <v>2.7486E-2</v>
      </c>
      <c r="S9">
        <f t="shared" si="9"/>
        <v>7</v>
      </c>
      <c r="T9">
        <v>5.0007729999999997</v>
      </c>
      <c r="V9">
        <f t="shared" si="10"/>
        <v>7</v>
      </c>
      <c r="W9">
        <v>2.2415999999999998E-2</v>
      </c>
      <c r="Y9">
        <f t="shared" si="11"/>
        <v>7</v>
      </c>
      <c r="Z9">
        <v>5.0012619999999997</v>
      </c>
      <c r="AB9">
        <f t="shared" si="12"/>
        <v>7</v>
      </c>
      <c r="AC9">
        <v>5.0011859999999997</v>
      </c>
      <c r="AE9">
        <f t="shared" si="13"/>
        <v>7</v>
      </c>
      <c r="AF9">
        <v>2.1921E-2</v>
      </c>
      <c r="AH9">
        <f t="shared" si="14"/>
        <v>7</v>
      </c>
      <c r="AI9">
        <v>5.0007960000000002</v>
      </c>
      <c r="AK9">
        <f t="shared" si="15"/>
        <v>7</v>
      </c>
      <c r="AL9">
        <v>2.3324000000000001E-2</v>
      </c>
      <c r="AM9">
        <f t="shared" si="5"/>
        <v>1.5860306249999944E-7</v>
      </c>
      <c r="AN9">
        <f t="shared" si="16"/>
        <v>7</v>
      </c>
      <c r="AO9">
        <v>3.8501000000000001E-2</v>
      </c>
      <c r="AP9">
        <f t="shared" si="6"/>
        <v>1.9415078244000008E-4</v>
      </c>
    </row>
    <row r="10" spans="1:42">
      <c r="A10">
        <f t="shared" si="7"/>
        <v>8</v>
      </c>
      <c r="B10">
        <v>2.2768E-2</v>
      </c>
      <c r="C10">
        <f t="shared" si="0"/>
        <v>3.0450250000000362E-8</v>
      </c>
      <c r="D10">
        <f t="shared" si="7"/>
        <v>8</v>
      </c>
      <c r="E10">
        <v>2.2741000000000001E-2</v>
      </c>
      <c r="F10">
        <f t="shared" si="1"/>
        <v>1.6802358832703291E-6</v>
      </c>
      <c r="G10">
        <f t="shared" si="7"/>
        <v>8</v>
      </c>
      <c r="H10">
        <v>2.3098E-2</v>
      </c>
      <c r="I10">
        <f t="shared" si="2"/>
        <v>6.0770667364663808E-6</v>
      </c>
      <c r="J10">
        <f t="shared" si="7"/>
        <v>8</v>
      </c>
      <c r="K10">
        <v>2.2720000000000001E-2</v>
      </c>
      <c r="L10">
        <f t="shared" si="3"/>
        <v>1.8500532111620697E-7</v>
      </c>
      <c r="M10">
        <f t="shared" si="7"/>
        <v>8</v>
      </c>
      <c r="N10">
        <v>5.0011580000000002</v>
      </c>
      <c r="O10">
        <f t="shared" si="4"/>
        <v>0</v>
      </c>
      <c r="P10">
        <f t="shared" ref="P10" si="18">P9+1</f>
        <v>8</v>
      </c>
      <c r="Q10">
        <v>2.2513999999999999E-2</v>
      </c>
      <c r="S10">
        <f t="shared" si="9"/>
        <v>8</v>
      </c>
      <c r="T10">
        <v>5.0011340000000004</v>
      </c>
      <c r="V10">
        <f t="shared" si="10"/>
        <v>8</v>
      </c>
      <c r="W10">
        <v>2.3480000000000001E-2</v>
      </c>
      <c r="Y10">
        <f t="shared" si="11"/>
        <v>8</v>
      </c>
      <c r="Z10">
        <v>5.0011809999999999</v>
      </c>
      <c r="AB10">
        <f t="shared" si="12"/>
        <v>8</v>
      </c>
      <c r="AC10">
        <v>5.00122</v>
      </c>
      <c r="AE10">
        <f t="shared" si="13"/>
        <v>8</v>
      </c>
      <c r="AF10">
        <v>2.2346000000000001E-2</v>
      </c>
      <c r="AH10">
        <f t="shared" si="14"/>
        <v>8</v>
      </c>
      <c r="AI10">
        <v>5.0012350000000003</v>
      </c>
      <c r="AK10">
        <f t="shared" si="15"/>
        <v>8</v>
      </c>
      <c r="AL10">
        <v>2.2964999999999999E-2</v>
      </c>
      <c r="AM10">
        <f t="shared" si="5"/>
        <v>1.5405624999998131E-9</v>
      </c>
      <c r="AN10">
        <f t="shared" si="16"/>
        <v>8</v>
      </c>
      <c r="AO10">
        <v>5.0011580000000002</v>
      </c>
      <c r="AP10">
        <f t="shared" si="6"/>
        <v>0</v>
      </c>
    </row>
    <row r="11" spans="1:42">
      <c r="A11">
        <f t="shared" si="7"/>
        <v>9</v>
      </c>
      <c r="B11">
        <v>2.1586000000000001E-2</v>
      </c>
      <c r="C11">
        <f t="shared" si="0"/>
        <v>1.0150562499999959E-6</v>
      </c>
      <c r="D11">
        <f t="shared" si="7"/>
        <v>9</v>
      </c>
      <c r="E11">
        <v>2.2536E-2</v>
      </c>
      <c r="F11">
        <f t="shared" si="1"/>
        <v>2.253718926748592E-6</v>
      </c>
      <c r="G11">
        <f t="shared" si="7"/>
        <v>9</v>
      </c>
      <c r="H11">
        <v>2.2721999999999999E-2</v>
      </c>
      <c r="I11">
        <f t="shared" si="2"/>
        <v>8.0722511267102894E-6</v>
      </c>
      <c r="J11">
        <f t="shared" si="7"/>
        <v>9</v>
      </c>
      <c r="K11">
        <v>2.2846000000000002E-2</v>
      </c>
      <c r="L11">
        <f t="shared" si="3"/>
        <v>9.2490463973347571E-8</v>
      </c>
      <c r="M11">
        <f t="shared" si="7"/>
        <v>9</v>
      </c>
      <c r="N11">
        <v>5.0013240000000003</v>
      </c>
      <c r="O11">
        <f t="shared" si="4"/>
        <v>0</v>
      </c>
      <c r="P11">
        <f t="shared" ref="P11" si="19">P10+1</f>
        <v>9</v>
      </c>
      <c r="Q11">
        <v>2.2773999999999999E-2</v>
      </c>
      <c r="S11">
        <f t="shared" si="9"/>
        <v>9</v>
      </c>
      <c r="T11">
        <v>5.0012699999999999</v>
      </c>
      <c r="V11">
        <f t="shared" si="10"/>
        <v>9</v>
      </c>
      <c r="W11">
        <v>2.1423999999999999E-2</v>
      </c>
      <c r="Y11">
        <f t="shared" si="11"/>
        <v>9</v>
      </c>
      <c r="Z11">
        <v>3.1063E-2</v>
      </c>
      <c r="AB11">
        <f t="shared" si="12"/>
        <v>9</v>
      </c>
      <c r="AC11">
        <v>5.0009740000000003</v>
      </c>
      <c r="AE11">
        <f t="shared" si="13"/>
        <v>9</v>
      </c>
      <c r="AF11">
        <v>2.264E-2</v>
      </c>
      <c r="AH11">
        <f t="shared" si="14"/>
        <v>9</v>
      </c>
      <c r="AI11">
        <v>5.001201</v>
      </c>
      <c r="AK11">
        <f t="shared" si="15"/>
        <v>9</v>
      </c>
      <c r="AL11">
        <v>2.2779000000000001E-2</v>
      </c>
      <c r="AM11">
        <f t="shared" si="5"/>
        <v>2.1535562500000307E-8</v>
      </c>
      <c r="AN11">
        <f t="shared" si="16"/>
        <v>9</v>
      </c>
      <c r="AO11">
        <v>5.0013240000000003</v>
      </c>
      <c r="AP11">
        <f t="shared" si="6"/>
        <v>0</v>
      </c>
    </row>
    <row r="12" spans="1:42">
      <c r="A12">
        <f t="shared" si="7"/>
        <v>10</v>
      </c>
      <c r="B12">
        <v>2.2551000000000002E-2</v>
      </c>
      <c r="C12">
        <f t="shared" si="0"/>
        <v>1.806249999999779E-9</v>
      </c>
      <c r="D12">
        <f t="shared" si="7"/>
        <v>10</v>
      </c>
      <c r="E12">
        <v>2.2086999999999999E-2</v>
      </c>
      <c r="F12">
        <f t="shared" si="1"/>
        <v>3.8034326658790356E-6</v>
      </c>
      <c r="G12">
        <f t="shared" si="7"/>
        <v>10</v>
      </c>
      <c r="H12">
        <v>2.1975000000000001E-2</v>
      </c>
      <c r="I12">
        <f t="shared" si="2"/>
        <v>1.2874969199881005E-5</v>
      </c>
      <c r="J12">
        <f t="shared" si="7"/>
        <v>10</v>
      </c>
      <c r="K12">
        <v>2.2440999999999999E-2</v>
      </c>
      <c r="L12">
        <f t="shared" si="3"/>
        <v>5.0285464764682475E-7</v>
      </c>
      <c r="M12">
        <f t="shared" si="7"/>
        <v>10</v>
      </c>
      <c r="N12">
        <v>3.0126E-2</v>
      </c>
      <c r="O12">
        <f t="shared" si="4"/>
        <v>5.489924650519055E-6</v>
      </c>
      <c r="P12">
        <f t="shared" ref="P12" si="20">P11+1</f>
        <v>10</v>
      </c>
      <c r="Q12">
        <v>2.2620999999999999E-2</v>
      </c>
      <c r="S12">
        <f t="shared" si="9"/>
        <v>10</v>
      </c>
      <c r="T12">
        <v>5.0011580000000002</v>
      </c>
      <c r="V12">
        <f t="shared" si="10"/>
        <v>10</v>
      </c>
      <c r="W12">
        <v>2.2672999999999999E-2</v>
      </c>
      <c r="Y12">
        <f t="shared" si="11"/>
        <v>10</v>
      </c>
      <c r="Z12">
        <v>2.2048000000000002E-2</v>
      </c>
      <c r="AB12">
        <f t="shared" si="12"/>
        <v>10</v>
      </c>
      <c r="AC12">
        <v>5.000915</v>
      </c>
      <c r="AE12">
        <f t="shared" si="13"/>
        <v>10</v>
      </c>
      <c r="AF12">
        <v>2.2499999999999999E-2</v>
      </c>
      <c r="AH12">
        <f t="shared" si="14"/>
        <v>10</v>
      </c>
      <c r="AI12">
        <v>5.0011770000000002</v>
      </c>
      <c r="AK12">
        <f t="shared" si="15"/>
        <v>10</v>
      </c>
      <c r="AL12">
        <v>2.2456E-2</v>
      </c>
      <c r="AM12">
        <f t="shared" si="5"/>
        <v>2.2066506250000134E-7</v>
      </c>
      <c r="AN12">
        <f t="shared" si="16"/>
        <v>10</v>
      </c>
      <c r="AO12">
        <v>3.0126E-2</v>
      </c>
      <c r="AP12">
        <f t="shared" si="6"/>
        <v>3.0900257440000028E-5</v>
      </c>
    </row>
    <row r="13" spans="1:42">
      <c r="A13">
        <f t="shared" si="7"/>
        <v>11</v>
      </c>
      <c r="B13">
        <v>2.3191E-2</v>
      </c>
      <c r="C13">
        <f t="shared" si="0"/>
        <v>3.5700625000000095E-7</v>
      </c>
      <c r="D13">
        <f t="shared" si="7"/>
        <v>11</v>
      </c>
      <c r="E13">
        <v>2.2828999999999999E-2</v>
      </c>
      <c r="F13">
        <f t="shared" si="1"/>
        <v>1.4598417963138121E-6</v>
      </c>
      <c r="G13">
        <f t="shared" si="7"/>
        <v>11</v>
      </c>
      <c r="H13">
        <v>2.2487E-2</v>
      </c>
      <c r="I13">
        <f t="shared" si="2"/>
        <v>9.4628263706127233E-6</v>
      </c>
      <c r="J13">
        <f t="shared" si="7"/>
        <v>11</v>
      </c>
      <c r="K13">
        <v>2.2550000000000001E-2</v>
      </c>
      <c r="L13">
        <f t="shared" si="3"/>
        <v>3.6014695376927031E-7</v>
      </c>
      <c r="M13">
        <f t="shared" si="7"/>
        <v>11</v>
      </c>
      <c r="N13">
        <v>2.2641000000000001E-2</v>
      </c>
      <c r="O13">
        <f t="shared" si="4"/>
        <v>2.6439559062283672E-5</v>
      </c>
      <c r="P13">
        <f t="shared" ref="P13" si="21">P12+1</f>
        <v>11</v>
      </c>
      <c r="Q13">
        <v>2.2658999999999999E-2</v>
      </c>
      <c r="S13">
        <f t="shared" si="9"/>
        <v>11</v>
      </c>
      <c r="T13">
        <v>5.0009180000000004</v>
      </c>
      <c r="V13">
        <f t="shared" si="10"/>
        <v>11</v>
      </c>
      <c r="W13">
        <v>5.0011510000000001</v>
      </c>
      <c r="Y13">
        <f t="shared" si="11"/>
        <v>11</v>
      </c>
      <c r="Z13">
        <v>5.0010240000000001</v>
      </c>
      <c r="AB13">
        <f t="shared" si="12"/>
        <v>11</v>
      </c>
      <c r="AC13">
        <v>5.0008800000000004</v>
      </c>
      <c r="AE13">
        <f t="shared" si="13"/>
        <v>11</v>
      </c>
      <c r="AF13">
        <v>2.3675000000000002E-2</v>
      </c>
      <c r="AH13">
        <f t="shared" si="14"/>
        <v>11</v>
      </c>
      <c r="AI13">
        <v>5.0010380000000003</v>
      </c>
      <c r="AK13">
        <f t="shared" si="15"/>
        <v>11</v>
      </c>
      <c r="AL13">
        <v>2.2787999999999999E-2</v>
      </c>
      <c r="AM13">
        <f t="shared" si="5"/>
        <v>1.8975062500000676E-8</v>
      </c>
      <c r="AN13">
        <f t="shared" si="16"/>
        <v>11</v>
      </c>
      <c r="AO13">
        <v>2.2641000000000001E-2</v>
      </c>
      <c r="AP13">
        <f t="shared" si="6"/>
        <v>3.7102464399999843E-6</v>
      </c>
    </row>
    <row r="14" spans="1:42">
      <c r="A14">
        <f t="shared" si="7"/>
        <v>12</v>
      </c>
      <c r="B14">
        <v>2.2314000000000001E-2</v>
      </c>
      <c r="C14">
        <f t="shared" si="0"/>
        <v>7.8120249999999161E-8</v>
      </c>
      <c r="D14">
        <f t="shared" si="7"/>
        <v>12</v>
      </c>
      <c r="E14">
        <v>2.2565000000000002E-2</v>
      </c>
      <c r="F14">
        <f t="shared" si="1"/>
        <v>2.167488057183371E-6</v>
      </c>
      <c r="G14">
        <f t="shared" si="7"/>
        <v>12</v>
      </c>
      <c r="H14">
        <v>2.3203999999999999E-2</v>
      </c>
      <c r="I14">
        <f t="shared" si="2"/>
        <v>5.5656865413444376E-6</v>
      </c>
      <c r="J14">
        <f t="shared" si="7"/>
        <v>12</v>
      </c>
      <c r="K14">
        <v>2.1479000000000002E-2</v>
      </c>
      <c r="L14">
        <f t="shared" si="3"/>
        <v>2.7926502394835664E-6</v>
      </c>
      <c r="M14">
        <f t="shared" si="7"/>
        <v>12</v>
      </c>
      <c r="N14">
        <v>5.0011950000000001</v>
      </c>
      <c r="O14">
        <f t="shared" si="4"/>
        <v>0</v>
      </c>
      <c r="P14">
        <f t="shared" ref="P14" si="22">P13+1</f>
        <v>12</v>
      </c>
      <c r="Q14">
        <v>2.2755000000000001E-2</v>
      </c>
      <c r="S14">
        <f t="shared" si="9"/>
        <v>12</v>
      </c>
      <c r="T14">
        <v>3.0963999999999998E-2</v>
      </c>
      <c r="V14">
        <f t="shared" si="10"/>
        <v>12</v>
      </c>
      <c r="W14">
        <v>5.0007679999999999</v>
      </c>
      <c r="Y14">
        <f t="shared" si="11"/>
        <v>12</v>
      </c>
      <c r="Z14">
        <v>3.5664000000000001E-2</v>
      </c>
      <c r="AB14">
        <f t="shared" si="12"/>
        <v>12</v>
      </c>
      <c r="AC14">
        <v>5.0011520000000003</v>
      </c>
      <c r="AE14">
        <f t="shared" si="13"/>
        <v>12</v>
      </c>
      <c r="AF14">
        <v>3.4962E-2</v>
      </c>
      <c r="AH14">
        <f t="shared" si="14"/>
        <v>12</v>
      </c>
      <c r="AI14">
        <v>5.0010529999999997</v>
      </c>
      <c r="AK14">
        <f t="shared" si="15"/>
        <v>12</v>
      </c>
      <c r="AL14">
        <v>2.2578999999999998E-2</v>
      </c>
      <c r="AM14">
        <f t="shared" si="5"/>
        <v>1.202355625000023E-7</v>
      </c>
      <c r="AN14">
        <f t="shared" si="16"/>
        <v>12</v>
      </c>
      <c r="AO14">
        <v>5.0011950000000001</v>
      </c>
      <c r="AP14">
        <f t="shared" si="6"/>
        <v>0</v>
      </c>
    </row>
    <row r="15" spans="1:42">
      <c r="A15">
        <f t="shared" si="7"/>
        <v>13</v>
      </c>
      <c r="B15">
        <v>2.2803E-2</v>
      </c>
      <c r="C15">
        <f t="shared" si="0"/>
        <v>4.3890250000000567E-8</v>
      </c>
      <c r="D15">
        <f t="shared" si="7"/>
        <v>13</v>
      </c>
      <c r="E15">
        <v>5.0006190000000004</v>
      </c>
      <c r="F15">
        <f t="shared" si="1"/>
        <v>0</v>
      </c>
      <c r="G15">
        <f t="shared" si="7"/>
        <v>13</v>
      </c>
      <c r="H15">
        <v>2.2554999999999999E-2</v>
      </c>
      <c r="I15">
        <f t="shared" si="2"/>
        <v>9.049091151100537E-6</v>
      </c>
      <c r="J15">
        <f t="shared" si="7"/>
        <v>13</v>
      </c>
      <c r="K15">
        <v>2.2823E-2</v>
      </c>
      <c r="L15">
        <f t="shared" si="3"/>
        <v>1.0700909662641045E-7</v>
      </c>
      <c r="M15">
        <f t="shared" si="7"/>
        <v>13</v>
      </c>
      <c r="N15">
        <v>3.5001999999999998E-2</v>
      </c>
      <c r="O15">
        <f t="shared" si="4"/>
        <v>5.2114810297577906E-5</v>
      </c>
      <c r="P15">
        <f t="shared" ref="P15" si="23">P14+1</f>
        <v>13</v>
      </c>
      <c r="Q15">
        <v>2.6200999999999999E-2</v>
      </c>
      <c r="S15">
        <f t="shared" si="9"/>
        <v>13</v>
      </c>
      <c r="T15">
        <v>2.2721999999999999E-2</v>
      </c>
      <c r="V15">
        <f t="shared" si="10"/>
        <v>13</v>
      </c>
      <c r="W15">
        <v>3.1916E-2</v>
      </c>
      <c r="Y15">
        <f t="shared" si="11"/>
        <v>13</v>
      </c>
      <c r="Z15">
        <v>5.0012410000000003</v>
      </c>
      <c r="AB15">
        <f t="shared" si="12"/>
        <v>13</v>
      </c>
      <c r="AC15">
        <v>5.0011659999999996</v>
      </c>
      <c r="AE15">
        <f t="shared" si="13"/>
        <v>13</v>
      </c>
      <c r="AF15">
        <v>2.2623000000000001E-2</v>
      </c>
      <c r="AH15">
        <f t="shared" si="14"/>
        <v>13</v>
      </c>
      <c r="AI15">
        <v>5.001144</v>
      </c>
      <c r="AK15">
        <f t="shared" si="15"/>
        <v>13</v>
      </c>
      <c r="AL15">
        <v>3.1916E-2</v>
      </c>
      <c r="AM15">
        <f t="shared" si="5"/>
        <v>8.0824595062499964E-5</v>
      </c>
      <c r="AN15">
        <f t="shared" si="16"/>
        <v>13</v>
      </c>
      <c r="AO15">
        <v>3.5001999999999998E-2</v>
      </c>
      <c r="AP15">
        <f t="shared" si="6"/>
        <v>1.0888505104000002E-4</v>
      </c>
    </row>
    <row r="16" spans="1:42">
      <c r="A16">
        <f t="shared" si="7"/>
        <v>14</v>
      </c>
      <c r="B16">
        <v>2.1384E-2</v>
      </c>
      <c r="C16">
        <f t="shared" si="0"/>
        <v>1.462890249999997E-6</v>
      </c>
      <c r="D16">
        <f t="shared" si="7"/>
        <v>14</v>
      </c>
      <c r="E16">
        <v>2.0199000000000002E-2</v>
      </c>
      <c r="F16">
        <f t="shared" si="1"/>
        <v>1.4732079622400772E-5</v>
      </c>
      <c r="G16">
        <f t="shared" si="7"/>
        <v>14</v>
      </c>
      <c r="H16">
        <v>2.1928E-2</v>
      </c>
      <c r="I16">
        <f t="shared" si="2"/>
        <v>1.3214466248661506E-5</v>
      </c>
      <c r="J16">
        <f t="shared" si="7"/>
        <v>14</v>
      </c>
      <c r="K16">
        <v>2.2889E-2</v>
      </c>
      <c r="L16">
        <f t="shared" si="3"/>
        <v>6.8184933361103321E-8</v>
      </c>
      <c r="M16">
        <f t="shared" si="7"/>
        <v>14</v>
      </c>
      <c r="N16">
        <v>2.2700000000000001E-2</v>
      </c>
      <c r="O16">
        <f t="shared" si="4"/>
        <v>2.583629100346014E-5</v>
      </c>
      <c r="P16">
        <f t="shared" ref="P16" si="24">P15+1</f>
        <v>14</v>
      </c>
      <c r="Q16">
        <v>2.3290999999999999E-2</v>
      </c>
      <c r="S16">
        <f t="shared" si="9"/>
        <v>14</v>
      </c>
      <c r="T16">
        <v>5.001163</v>
      </c>
      <c r="V16">
        <f t="shared" si="10"/>
        <v>14</v>
      </c>
      <c r="W16">
        <v>2.1617000000000001E-2</v>
      </c>
      <c r="Y16">
        <f t="shared" si="11"/>
        <v>14</v>
      </c>
      <c r="Z16">
        <v>3.4273999999999999E-2</v>
      </c>
      <c r="AB16">
        <f t="shared" si="12"/>
        <v>14</v>
      </c>
      <c r="AC16">
        <v>5.0004</v>
      </c>
      <c r="AE16">
        <f t="shared" si="13"/>
        <v>14</v>
      </c>
      <c r="AF16">
        <v>2.2797999999999999E-2</v>
      </c>
      <c r="AH16">
        <f t="shared" si="14"/>
        <v>14</v>
      </c>
      <c r="AI16">
        <v>2.0183E-2</v>
      </c>
      <c r="AK16">
        <f t="shared" si="15"/>
        <v>14</v>
      </c>
      <c r="AL16">
        <v>2.2359E-2</v>
      </c>
      <c r="AM16">
        <f t="shared" si="5"/>
        <v>3.2120556250000143E-7</v>
      </c>
      <c r="AN16">
        <f t="shared" si="16"/>
        <v>14</v>
      </c>
      <c r="AO16">
        <v>2.6522E-2</v>
      </c>
      <c r="AP16">
        <f t="shared" si="6"/>
        <v>3.8212430400000121E-6</v>
      </c>
    </row>
    <row r="17" spans="1:42">
      <c r="A17">
        <f t="shared" si="7"/>
        <v>15</v>
      </c>
      <c r="B17">
        <v>2.2411E-2</v>
      </c>
      <c r="C17">
        <f t="shared" si="0"/>
        <v>3.3306249999999505E-8</v>
      </c>
      <c r="D17">
        <f t="shared" si="7"/>
        <v>15</v>
      </c>
      <c r="E17">
        <v>2.1656000000000002E-2</v>
      </c>
      <c r="F17">
        <f t="shared" si="1"/>
        <v>5.6702997963138099E-6</v>
      </c>
      <c r="G17">
        <f t="shared" si="7"/>
        <v>15</v>
      </c>
      <c r="H17">
        <v>2.2544000000000002E-2</v>
      </c>
      <c r="I17">
        <f t="shared" si="2"/>
        <v>9.1153919071980799E-6</v>
      </c>
      <c r="J17">
        <f t="shared" si="7"/>
        <v>15</v>
      </c>
      <c r="K17">
        <v>2.2093999999999999E-2</v>
      </c>
      <c r="L17">
        <f t="shared" si="3"/>
        <v>1.115394627238667E-6</v>
      </c>
      <c r="M17">
        <f t="shared" si="7"/>
        <v>15</v>
      </c>
      <c r="N17">
        <v>2.1652000000000001E-2</v>
      </c>
      <c r="O17">
        <f t="shared" si="4"/>
        <v>3.7588439709342484E-5</v>
      </c>
      <c r="P17">
        <f t="shared" ref="P17" si="25">P16+1</f>
        <v>15</v>
      </c>
      <c r="Q17">
        <v>2.1465000000000001E-2</v>
      </c>
      <c r="S17">
        <f t="shared" si="9"/>
        <v>15</v>
      </c>
      <c r="T17">
        <v>5.0006019999999998</v>
      </c>
      <c r="V17">
        <f t="shared" si="10"/>
        <v>15</v>
      </c>
      <c r="W17">
        <v>2.2637999999999998E-2</v>
      </c>
      <c r="Y17">
        <f t="shared" si="11"/>
        <v>15</v>
      </c>
      <c r="Z17">
        <v>5.0012030000000003</v>
      </c>
      <c r="AB17">
        <f t="shared" si="12"/>
        <v>15</v>
      </c>
      <c r="AC17">
        <v>5.0002459999999997</v>
      </c>
      <c r="AE17">
        <f t="shared" si="13"/>
        <v>15</v>
      </c>
      <c r="AF17">
        <v>2.2602000000000001E-2</v>
      </c>
      <c r="AH17">
        <f t="shared" si="14"/>
        <v>15</v>
      </c>
      <c r="AI17">
        <v>2.2689999999999998E-2</v>
      </c>
      <c r="AK17">
        <f t="shared" si="15"/>
        <v>15</v>
      </c>
      <c r="AL17" s="4">
        <v>5.0013329999999998</v>
      </c>
      <c r="AM17">
        <f t="shared" si="5"/>
        <v>0</v>
      </c>
      <c r="AN17">
        <f t="shared" si="16"/>
        <v>15</v>
      </c>
      <c r="AO17">
        <v>2.2599000000000001E-2</v>
      </c>
      <c r="AP17">
        <f t="shared" si="6"/>
        <v>3.8738112399999858E-6</v>
      </c>
    </row>
    <row r="18" spans="1:42">
      <c r="A18">
        <f t="shared" si="7"/>
        <v>16</v>
      </c>
      <c r="B18">
        <v>2.2735999999999999E-2</v>
      </c>
      <c r="C18">
        <f t="shared" si="0"/>
        <v>2.0306250000000076E-8</v>
      </c>
      <c r="D18">
        <f t="shared" si="7"/>
        <v>16</v>
      </c>
      <c r="E18">
        <v>2.3192000000000001E-2</v>
      </c>
      <c r="F18">
        <f t="shared" si="1"/>
        <v>7.1442918761815246E-7</v>
      </c>
      <c r="G18">
        <f t="shared" si="7"/>
        <v>16</v>
      </c>
      <c r="H18">
        <v>2.2657E-2</v>
      </c>
      <c r="I18">
        <f t="shared" si="2"/>
        <v>8.4458283218322364E-6</v>
      </c>
      <c r="J18">
        <f t="shared" si="7"/>
        <v>16</v>
      </c>
      <c r="K18">
        <v>2.1669000000000001E-2</v>
      </c>
      <c r="L18">
        <f t="shared" si="3"/>
        <v>2.1937237088713215E-6</v>
      </c>
      <c r="M18">
        <f t="shared" si="7"/>
        <v>16</v>
      </c>
      <c r="N18">
        <v>2.2485000000000002E-2</v>
      </c>
      <c r="O18">
        <f t="shared" si="4"/>
        <v>2.8068180709342492E-5</v>
      </c>
      <c r="P18">
        <f t="shared" ref="P18" si="26">P17+1</f>
        <v>16</v>
      </c>
      <c r="Q18">
        <v>2.7319E-2</v>
      </c>
      <c r="S18">
        <f t="shared" si="9"/>
        <v>16</v>
      </c>
      <c r="T18">
        <v>5.0012619999999997</v>
      </c>
      <c r="V18">
        <f t="shared" si="10"/>
        <v>16</v>
      </c>
      <c r="W18">
        <v>2.2523000000000001E-2</v>
      </c>
      <c r="Y18">
        <f t="shared" si="11"/>
        <v>16</v>
      </c>
      <c r="Z18">
        <v>3.5640999999999999E-2</v>
      </c>
      <c r="AB18">
        <f t="shared" si="12"/>
        <v>16</v>
      </c>
      <c r="AC18">
        <v>5.0011679999999998</v>
      </c>
      <c r="AE18">
        <f t="shared" si="13"/>
        <v>16</v>
      </c>
      <c r="AF18">
        <v>2.3407000000000001E-2</v>
      </c>
      <c r="AH18">
        <f t="shared" si="14"/>
        <v>16</v>
      </c>
      <c r="AI18">
        <v>3.7215999999999999E-2</v>
      </c>
      <c r="AK18">
        <f t="shared" si="15"/>
        <v>16</v>
      </c>
      <c r="AL18">
        <v>2.2568000000000001E-2</v>
      </c>
      <c r="AM18">
        <f t="shared" si="5"/>
        <v>1.279850625000003E-7</v>
      </c>
      <c r="AN18">
        <f t="shared" si="16"/>
        <v>16</v>
      </c>
      <c r="AO18">
        <v>2.3324000000000001E-2</v>
      </c>
      <c r="AP18">
        <f t="shared" si="6"/>
        <v>1.545546239999991E-6</v>
      </c>
    </row>
    <row r="19" spans="1:42">
      <c r="A19">
        <f t="shared" si="7"/>
        <v>17</v>
      </c>
      <c r="B19">
        <v>2.2473E-2</v>
      </c>
      <c r="C19">
        <f t="shared" si="0"/>
        <v>1.4520249999999779E-8</v>
      </c>
      <c r="D19">
        <f t="shared" si="7"/>
        <v>17</v>
      </c>
      <c r="E19">
        <v>2.3101E-2</v>
      </c>
      <c r="F19">
        <f t="shared" si="1"/>
        <v>8.76543709357285E-7</v>
      </c>
      <c r="G19">
        <f t="shared" si="7"/>
        <v>17</v>
      </c>
      <c r="H19">
        <v>2.2537999999999999E-2</v>
      </c>
      <c r="I19">
        <f t="shared" si="2"/>
        <v>9.151657955978584E-6</v>
      </c>
      <c r="J19">
        <f t="shared" si="7"/>
        <v>17</v>
      </c>
      <c r="K19">
        <v>2.2835999999999999E-2</v>
      </c>
      <c r="L19">
        <f t="shared" si="3"/>
        <v>9.8672912952941432E-8</v>
      </c>
      <c r="M19">
        <f t="shared" si="7"/>
        <v>17</v>
      </c>
      <c r="N19">
        <v>2.2676999999999999E-2</v>
      </c>
      <c r="O19">
        <f t="shared" si="4"/>
        <v>2.6070635297577812E-5</v>
      </c>
      <c r="P19">
        <f t="shared" ref="P19" si="27">P18+1</f>
        <v>17</v>
      </c>
      <c r="Q19">
        <v>4.4416999999999998E-2</v>
      </c>
      <c r="S19">
        <f t="shared" si="9"/>
        <v>17</v>
      </c>
      <c r="T19">
        <v>5.0011859999999997</v>
      </c>
      <c r="V19">
        <f t="shared" si="10"/>
        <v>17</v>
      </c>
      <c r="W19">
        <v>2.3581000000000001E-2</v>
      </c>
      <c r="Y19">
        <f t="shared" si="11"/>
        <v>17</v>
      </c>
      <c r="Z19">
        <v>5.0002449999999996</v>
      </c>
      <c r="AB19">
        <f t="shared" si="12"/>
        <v>17</v>
      </c>
      <c r="AC19">
        <v>5.001169</v>
      </c>
      <c r="AE19">
        <f t="shared" si="13"/>
        <v>17</v>
      </c>
      <c r="AF19">
        <v>2.1884000000000001E-2</v>
      </c>
      <c r="AH19">
        <f t="shared" si="14"/>
        <v>17</v>
      </c>
      <c r="AI19">
        <v>5.001182</v>
      </c>
      <c r="AK19">
        <f t="shared" si="15"/>
        <v>17</v>
      </c>
      <c r="AL19">
        <v>2.2696999999999998E-2</v>
      </c>
      <c r="AM19">
        <f t="shared" si="5"/>
        <v>5.2326562500001493E-8</v>
      </c>
      <c r="AN19">
        <f t="shared" si="16"/>
        <v>17</v>
      </c>
      <c r="AO19">
        <v>2.155E-2</v>
      </c>
      <c r="AP19">
        <f t="shared" si="6"/>
        <v>9.1034958399999851E-6</v>
      </c>
    </row>
    <row r="20" spans="1:42">
      <c r="A20">
        <f t="shared" si="7"/>
        <v>18</v>
      </c>
      <c r="B20">
        <v>2.2565000000000002E-2</v>
      </c>
      <c r="C20">
        <f t="shared" si="0"/>
        <v>8.1224999999984486E-10</v>
      </c>
      <c r="D20">
        <f t="shared" si="7"/>
        <v>18</v>
      </c>
      <c r="E20">
        <v>2.2558000000000002E-2</v>
      </c>
      <c r="F20">
        <f t="shared" si="1"/>
        <v>2.188148405009458E-6</v>
      </c>
      <c r="G20">
        <f t="shared" si="7"/>
        <v>18</v>
      </c>
      <c r="H20">
        <v>2.2988000000000001E-2</v>
      </c>
      <c r="I20">
        <f t="shared" si="2"/>
        <v>6.6315042974419849E-6</v>
      </c>
      <c r="J20">
        <f t="shared" si="7"/>
        <v>18</v>
      </c>
      <c r="K20">
        <v>2.2547999999999999E-2</v>
      </c>
      <c r="L20">
        <f t="shared" si="3"/>
        <v>3.6255144356519112E-7</v>
      </c>
      <c r="M20">
        <f t="shared" si="7"/>
        <v>18</v>
      </c>
      <c r="N20">
        <v>5.0007659999999996</v>
      </c>
      <c r="O20">
        <f t="shared" si="4"/>
        <v>0</v>
      </c>
      <c r="P20">
        <f t="shared" ref="P20" si="28">P19+1</f>
        <v>18</v>
      </c>
      <c r="Q20">
        <v>3.0343999999999999E-2</v>
      </c>
      <c r="S20">
        <f t="shared" si="9"/>
        <v>18</v>
      </c>
      <c r="T20">
        <v>5.0011380000000001</v>
      </c>
      <c r="V20">
        <f t="shared" si="10"/>
        <v>18</v>
      </c>
      <c r="W20">
        <v>2.2547999999999999E-2</v>
      </c>
      <c r="Y20">
        <f t="shared" si="11"/>
        <v>18</v>
      </c>
      <c r="Z20">
        <v>5.0011530000000004</v>
      </c>
      <c r="AB20">
        <f t="shared" si="12"/>
        <v>18</v>
      </c>
      <c r="AC20">
        <v>5.0011789999999996</v>
      </c>
      <c r="AE20">
        <f t="shared" si="13"/>
        <v>18</v>
      </c>
      <c r="AF20">
        <v>2.2445E-2</v>
      </c>
      <c r="AH20">
        <f t="shared" si="14"/>
        <v>18</v>
      </c>
      <c r="AI20">
        <v>5.0011900000000002</v>
      </c>
      <c r="AK20">
        <f t="shared" si="15"/>
        <v>18</v>
      </c>
      <c r="AL20">
        <v>1.9824000000000001E-2</v>
      </c>
      <c r="AM20">
        <f t="shared" si="5"/>
        <v>9.6208530625000026E-6</v>
      </c>
      <c r="AN20">
        <f t="shared" si="16"/>
        <v>18</v>
      </c>
      <c r="AO20">
        <v>2.2578999999999998E-2</v>
      </c>
      <c r="AP20">
        <f t="shared" si="6"/>
        <v>3.9529392399999957E-6</v>
      </c>
    </row>
    <row r="21" spans="1:42">
      <c r="A21">
        <f t="shared" si="7"/>
        <v>19</v>
      </c>
      <c r="B21">
        <v>2.1631999999999998E-2</v>
      </c>
      <c r="C21">
        <f t="shared" si="0"/>
        <v>9.2448225000000105E-7</v>
      </c>
      <c r="D21">
        <f t="shared" si="7"/>
        <v>19</v>
      </c>
      <c r="E21">
        <v>2.2696999999999998E-2</v>
      </c>
      <c r="F21">
        <f t="shared" si="1"/>
        <v>1.7962409267485966E-6</v>
      </c>
      <c r="G21">
        <f t="shared" si="7"/>
        <v>19</v>
      </c>
      <c r="H21">
        <v>2.1061E-2</v>
      </c>
      <c r="I21">
        <f t="shared" si="2"/>
        <v>2.0269541297441991E-5</v>
      </c>
      <c r="J21">
        <f t="shared" si="7"/>
        <v>19</v>
      </c>
      <c r="K21">
        <v>2.2537999999999999E-2</v>
      </c>
      <c r="L21">
        <f t="shared" si="3"/>
        <v>3.7469389254478265E-7</v>
      </c>
      <c r="M21">
        <f t="shared" si="7"/>
        <v>19</v>
      </c>
      <c r="N21">
        <v>5.0012049999999997</v>
      </c>
      <c r="O21">
        <f t="shared" si="4"/>
        <v>0</v>
      </c>
      <c r="P21">
        <f t="shared" ref="P21" si="29">P20+1</f>
        <v>19</v>
      </c>
      <c r="Q21">
        <v>2.2661000000000001E-2</v>
      </c>
      <c r="S21">
        <f t="shared" si="9"/>
        <v>19</v>
      </c>
      <c r="T21">
        <v>5.0008670000000004</v>
      </c>
      <c r="V21">
        <f t="shared" si="10"/>
        <v>19</v>
      </c>
      <c r="W21">
        <v>2.2425E-2</v>
      </c>
      <c r="Y21">
        <f t="shared" si="11"/>
        <v>19</v>
      </c>
      <c r="Z21">
        <v>5.0011950000000001</v>
      </c>
      <c r="AB21">
        <f t="shared" si="12"/>
        <v>19</v>
      </c>
      <c r="AC21">
        <v>5.0011739999999998</v>
      </c>
      <c r="AE21">
        <f t="shared" si="13"/>
        <v>19</v>
      </c>
      <c r="AF21">
        <v>2.3503E-2</v>
      </c>
      <c r="AH21">
        <f t="shared" si="14"/>
        <v>19</v>
      </c>
      <c r="AI21">
        <v>3.1150000000000001E-2</v>
      </c>
      <c r="AK21">
        <f t="shared" si="15"/>
        <v>19</v>
      </c>
      <c r="AL21">
        <v>2.2425E-2</v>
      </c>
      <c r="AM21">
        <f t="shared" si="5"/>
        <v>2.5075056250000119E-7</v>
      </c>
      <c r="AN21">
        <f t="shared" si="16"/>
        <v>19</v>
      </c>
      <c r="AO21">
        <v>2.2964999999999999E-2</v>
      </c>
      <c r="AP21">
        <f t="shared" si="6"/>
        <v>2.5670448399999938E-6</v>
      </c>
    </row>
    <row r="22" spans="1:42">
      <c r="A22">
        <f t="shared" si="7"/>
        <v>20</v>
      </c>
      <c r="B22">
        <v>2.2513999999999999E-2</v>
      </c>
      <c r="C22">
        <f t="shared" si="0"/>
        <v>6.3202499999999536E-9</v>
      </c>
      <c r="D22">
        <f t="shared" si="7"/>
        <v>20</v>
      </c>
      <c r="E22">
        <v>3.7725000000000002E-2</v>
      </c>
      <c r="F22">
        <f t="shared" si="1"/>
        <v>1.873547976224007E-4</v>
      </c>
      <c r="G22">
        <f t="shared" si="7"/>
        <v>20</v>
      </c>
      <c r="H22">
        <v>2.2384999999999999E-2</v>
      </c>
      <c r="I22">
        <f t="shared" si="2"/>
        <v>1.0100769199881024E-5</v>
      </c>
      <c r="J22">
        <f t="shared" si="7"/>
        <v>20</v>
      </c>
      <c r="K22">
        <v>2.1396999999999999E-2</v>
      </c>
      <c r="L22">
        <f t="shared" si="3"/>
        <v>3.0734383211162278E-6</v>
      </c>
      <c r="M22">
        <f t="shared" si="7"/>
        <v>20</v>
      </c>
      <c r="N22">
        <v>5.0011840000000003</v>
      </c>
      <c r="O22">
        <f t="shared" si="4"/>
        <v>0</v>
      </c>
      <c r="P22">
        <f t="shared" ref="P22" si="30">P21+1</f>
        <v>20</v>
      </c>
      <c r="Q22">
        <v>2.2762999999999999E-2</v>
      </c>
      <c r="S22">
        <f t="shared" si="9"/>
        <v>20</v>
      </c>
      <c r="T22">
        <v>3.2245000000000003E-2</v>
      </c>
      <c r="V22">
        <f t="shared" si="10"/>
        <v>20</v>
      </c>
      <c r="W22">
        <v>2.2466E-2</v>
      </c>
      <c r="Y22">
        <f t="shared" si="11"/>
        <v>20</v>
      </c>
      <c r="Z22">
        <v>2.8652E-2</v>
      </c>
      <c r="AB22">
        <f t="shared" si="12"/>
        <v>20</v>
      </c>
      <c r="AC22">
        <v>3.2001000000000002E-2</v>
      </c>
      <c r="AE22">
        <f t="shared" si="13"/>
        <v>20</v>
      </c>
      <c r="AF22">
        <v>2.1600999999999999E-2</v>
      </c>
      <c r="AH22">
        <f t="shared" si="14"/>
        <v>20</v>
      </c>
      <c r="AI22">
        <v>2.2506999999999999E-2</v>
      </c>
      <c r="AK22">
        <f t="shared" si="15"/>
        <v>20</v>
      </c>
      <c r="AL22">
        <v>2.2466E-2</v>
      </c>
      <c r="AM22">
        <f t="shared" si="5"/>
        <v>2.1137006250000168E-7</v>
      </c>
      <c r="AN22">
        <f t="shared" si="16"/>
        <v>20</v>
      </c>
      <c r="AO22">
        <v>5.0011840000000003</v>
      </c>
      <c r="AP22">
        <f t="shared" si="6"/>
        <v>0</v>
      </c>
    </row>
    <row r="23" spans="1:42">
      <c r="A23">
        <f t="shared" si="7"/>
        <v>21</v>
      </c>
      <c r="B23">
        <v>2.2631999999999999E-2</v>
      </c>
      <c r="C23">
        <f t="shared" si="0"/>
        <v>1.4822500000000262E-9</v>
      </c>
      <c r="D23">
        <f t="shared" si="7"/>
        <v>21</v>
      </c>
      <c r="E23">
        <v>5.0006409999999999</v>
      </c>
      <c r="F23">
        <f t="shared" si="1"/>
        <v>0</v>
      </c>
      <c r="G23">
        <f t="shared" si="7"/>
        <v>21</v>
      </c>
      <c r="H23">
        <v>2.2231000000000001E-2</v>
      </c>
      <c r="I23">
        <f t="shared" si="2"/>
        <v>1.1103361785246864E-5</v>
      </c>
      <c r="J23">
        <f t="shared" si="7"/>
        <v>21</v>
      </c>
      <c r="K23">
        <v>2.2071E-2</v>
      </c>
      <c r="L23">
        <f t="shared" si="3"/>
        <v>1.1645052598917259E-6</v>
      </c>
      <c r="M23">
        <f t="shared" si="7"/>
        <v>21</v>
      </c>
      <c r="N23">
        <v>2.7467999999999999E-2</v>
      </c>
      <c r="O23">
        <f t="shared" si="4"/>
        <v>9.9187944636675408E-8</v>
      </c>
      <c r="P23">
        <f t="shared" ref="P23" si="31">P22+1</f>
        <v>21</v>
      </c>
      <c r="Q23">
        <v>2.2926999999999999E-2</v>
      </c>
      <c r="S23">
        <f t="shared" si="9"/>
        <v>21</v>
      </c>
      <c r="T23">
        <v>2.1555000000000001E-2</v>
      </c>
      <c r="V23">
        <f t="shared" si="10"/>
        <v>21</v>
      </c>
      <c r="W23">
        <v>2.2745999999999999E-2</v>
      </c>
      <c r="Y23">
        <f t="shared" si="11"/>
        <v>21</v>
      </c>
      <c r="Z23">
        <v>2.2058999999999999E-2</v>
      </c>
      <c r="AB23">
        <f t="shared" si="12"/>
        <v>21</v>
      </c>
      <c r="AC23">
        <v>5.0011489999999998</v>
      </c>
      <c r="AE23">
        <f t="shared" si="13"/>
        <v>21</v>
      </c>
      <c r="AF23">
        <v>2.2585000000000001E-2</v>
      </c>
      <c r="AH23">
        <f t="shared" si="14"/>
        <v>21</v>
      </c>
      <c r="AI23">
        <v>2.2571999999999998E-2</v>
      </c>
      <c r="AK23">
        <f t="shared" si="15"/>
        <v>21</v>
      </c>
      <c r="AL23">
        <v>2.2745999999999999E-2</v>
      </c>
      <c r="AM23">
        <f t="shared" si="5"/>
        <v>3.2310062500001017E-8</v>
      </c>
      <c r="AN23">
        <f t="shared" si="16"/>
        <v>21</v>
      </c>
      <c r="AO23">
        <v>2.7467999999999999E-2</v>
      </c>
      <c r="AP23">
        <f t="shared" si="6"/>
        <v>8.4146406400000109E-6</v>
      </c>
    </row>
    <row r="24" spans="1:42">
      <c r="A24">
        <f t="shared" si="7"/>
        <v>22</v>
      </c>
      <c r="B24">
        <v>2.3318999999999999E-2</v>
      </c>
      <c r="C24">
        <f t="shared" si="0"/>
        <v>5.2635025000000064E-7</v>
      </c>
      <c r="D24">
        <f t="shared" si="7"/>
        <v>22</v>
      </c>
      <c r="E24">
        <v>3.5430000000000003E-2</v>
      </c>
      <c r="F24">
        <f t="shared" si="1"/>
        <v>1.2979500023109641E-4</v>
      </c>
      <c r="G24">
        <f t="shared" si="7"/>
        <v>22</v>
      </c>
      <c r="H24">
        <v>2.2519999999999998E-2</v>
      </c>
      <c r="I24">
        <f t="shared" si="2"/>
        <v>9.2608881023200505E-6</v>
      </c>
      <c r="J24">
        <f t="shared" si="7"/>
        <v>22</v>
      </c>
      <c r="K24">
        <v>2.3001000000000001E-2</v>
      </c>
      <c r="L24">
        <f t="shared" si="3"/>
        <v>2.2237504789672833E-8</v>
      </c>
      <c r="M24">
        <f t="shared" si="7"/>
        <v>22</v>
      </c>
      <c r="N24">
        <v>5.0010219999999999</v>
      </c>
      <c r="O24">
        <f t="shared" si="4"/>
        <v>0</v>
      </c>
      <c r="P24">
        <f t="shared" ref="P24" si="32">P23+1</f>
        <v>22</v>
      </c>
      <c r="Q24">
        <v>2.2734000000000001E-2</v>
      </c>
      <c r="S24">
        <f t="shared" si="9"/>
        <v>22</v>
      </c>
      <c r="T24">
        <v>2.2772000000000001E-2</v>
      </c>
      <c r="V24">
        <f t="shared" si="10"/>
        <v>22</v>
      </c>
      <c r="W24">
        <v>2.2599000000000001E-2</v>
      </c>
      <c r="Y24">
        <f t="shared" si="11"/>
        <v>22</v>
      </c>
      <c r="Z24">
        <v>2.2783000000000001E-2</v>
      </c>
      <c r="AB24">
        <f t="shared" si="12"/>
        <v>22</v>
      </c>
      <c r="AC24">
        <v>3.4157E-2</v>
      </c>
      <c r="AE24">
        <f t="shared" si="13"/>
        <v>22</v>
      </c>
      <c r="AF24">
        <v>2.2769000000000001E-2</v>
      </c>
      <c r="AH24">
        <f t="shared" si="14"/>
        <v>22</v>
      </c>
      <c r="AI24">
        <v>2.3328999999999999E-2</v>
      </c>
      <c r="AK24">
        <f t="shared" si="15"/>
        <v>22</v>
      </c>
      <c r="AL24">
        <v>2.2599000000000001E-2</v>
      </c>
      <c r="AM24">
        <f t="shared" si="5"/>
        <v>1.0676556250000043E-7</v>
      </c>
      <c r="AN24">
        <f t="shared" si="16"/>
        <v>22</v>
      </c>
      <c r="AO24">
        <v>5.0010219999999999</v>
      </c>
      <c r="AP24">
        <f t="shared" si="6"/>
        <v>0</v>
      </c>
    </row>
    <row r="25" spans="1:42">
      <c r="A25">
        <f t="shared" si="7"/>
        <v>23</v>
      </c>
      <c r="B25">
        <v>2.2657E-2</v>
      </c>
      <c r="C25">
        <f t="shared" si="0"/>
        <v>4.0322500000001344E-9</v>
      </c>
      <c r="D25">
        <f t="shared" si="7"/>
        <v>23</v>
      </c>
      <c r="E25">
        <v>2.2506000000000002E-2</v>
      </c>
      <c r="F25">
        <f t="shared" si="1"/>
        <v>2.3446932745746756E-6</v>
      </c>
      <c r="G25">
        <f t="shared" si="7"/>
        <v>23</v>
      </c>
      <c r="H25">
        <v>2.2421E-2</v>
      </c>
      <c r="I25">
        <f t="shared" si="2"/>
        <v>9.8732369071980896E-6</v>
      </c>
      <c r="J25">
        <f t="shared" si="7"/>
        <v>23</v>
      </c>
      <c r="K25">
        <v>2.223E-2</v>
      </c>
      <c r="L25">
        <f t="shared" si="3"/>
        <v>8.4662532111621464E-7</v>
      </c>
      <c r="M25">
        <f t="shared" si="7"/>
        <v>23</v>
      </c>
      <c r="N25">
        <v>5.0011739999999998</v>
      </c>
      <c r="O25">
        <f t="shared" si="4"/>
        <v>0</v>
      </c>
      <c r="P25">
        <f t="shared" ref="P25" si="33">P24+1</f>
        <v>23</v>
      </c>
      <c r="Q25">
        <v>2.2370000000000001E-2</v>
      </c>
      <c r="S25">
        <f t="shared" si="9"/>
        <v>23</v>
      </c>
      <c r="T25">
        <v>5.0012100000000004</v>
      </c>
      <c r="V25">
        <f t="shared" si="10"/>
        <v>23</v>
      </c>
      <c r="W25">
        <v>2.3324000000000001E-2</v>
      </c>
      <c r="Y25">
        <f t="shared" si="11"/>
        <v>23</v>
      </c>
      <c r="Z25">
        <v>5.0011260000000002</v>
      </c>
      <c r="AB25">
        <f t="shared" si="12"/>
        <v>23</v>
      </c>
      <c r="AC25">
        <v>2.2393E-2</v>
      </c>
      <c r="AE25">
        <f t="shared" si="13"/>
        <v>23</v>
      </c>
      <c r="AF25">
        <v>2.2606000000000001E-2</v>
      </c>
      <c r="AH25">
        <f t="shared" si="14"/>
        <v>23</v>
      </c>
      <c r="AI25">
        <v>5.00061</v>
      </c>
      <c r="AK25">
        <f t="shared" si="15"/>
        <v>23</v>
      </c>
      <c r="AL25">
        <v>2.3324000000000001E-2</v>
      </c>
      <c r="AM25">
        <f t="shared" si="5"/>
        <v>1.5860306249999944E-7</v>
      </c>
      <c r="AN25">
        <f t="shared" si="16"/>
        <v>23</v>
      </c>
      <c r="AO25">
        <v>5.0011739999999998</v>
      </c>
      <c r="AP25">
        <f t="shared" si="6"/>
        <v>0</v>
      </c>
    </row>
    <row r="26" spans="1:42">
      <c r="A26">
        <f t="shared" si="7"/>
        <v>24</v>
      </c>
      <c r="B26">
        <v>2.1374000000000001E-2</v>
      </c>
      <c r="C26">
        <f t="shared" si="0"/>
        <v>1.487180249999996E-6</v>
      </c>
      <c r="D26">
        <f t="shared" si="7"/>
        <v>24</v>
      </c>
      <c r="E26">
        <v>3.8759000000000002E-2</v>
      </c>
      <c r="F26">
        <f t="shared" si="1"/>
        <v>2.1673024310066156E-4</v>
      </c>
      <c r="G26">
        <f t="shared" si="7"/>
        <v>24</v>
      </c>
      <c r="H26">
        <v>2.1506000000000001E-2</v>
      </c>
      <c r="I26">
        <f t="shared" si="2"/>
        <v>1.646063434622247E-5</v>
      </c>
      <c r="J26">
        <f t="shared" si="7"/>
        <v>24</v>
      </c>
      <c r="K26">
        <v>2.2145999999999999E-2</v>
      </c>
      <c r="L26">
        <f t="shared" si="3"/>
        <v>1.0082618925447887E-6</v>
      </c>
      <c r="M26">
        <f t="shared" si="7"/>
        <v>24</v>
      </c>
      <c r="N26">
        <v>5.0011890000000001</v>
      </c>
      <c r="O26">
        <f t="shared" si="4"/>
        <v>0</v>
      </c>
      <c r="P26">
        <f t="shared" ref="P26" si="34">P25+1</f>
        <v>24</v>
      </c>
      <c r="Q26">
        <v>2.2502000000000001E-2</v>
      </c>
      <c r="S26">
        <f t="shared" si="9"/>
        <v>24</v>
      </c>
      <c r="T26">
        <v>5.0010880000000002</v>
      </c>
      <c r="V26">
        <f t="shared" si="10"/>
        <v>24</v>
      </c>
      <c r="W26">
        <v>2.155E-2</v>
      </c>
      <c r="Y26">
        <f t="shared" si="11"/>
        <v>24</v>
      </c>
      <c r="Z26">
        <v>5.0012259999999999</v>
      </c>
      <c r="AB26">
        <f t="shared" si="12"/>
        <v>24</v>
      </c>
      <c r="AC26">
        <v>5.0002560000000003</v>
      </c>
      <c r="AE26">
        <f t="shared" si="13"/>
        <v>24</v>
      </c>
      <c r="AF26">
        <v>2.2991000000000001E-2</v>
      </c>
      <c r="AH26">
        <f t="shared" si="14"/>
        <v>24</v>
      </c>
      <c r="AI26">
        <v>3.5303000000000001E-2</v>
      </c>
      <c r="AK26">
        <f t="shared" si="15"/>
        <v>24</v>
      </c>
      <c r="AL26">
        <v>2.155E-2</v>
      </c>
      <c r="AM26">
        <f t="shared" si="5"/>
        <v>1.8926880625000055E-6</v>
      </c>
      <c r="AN26">
        <f t="shared" si="16"/>
        <v>24</v>
      </c>
      <c r="AO26">
        <v>2.3407000000000001E-2</v>
      </c>
      <c r="AP26">
        <f t="shared" si="6"/>
        <v>1.3460640399999923E-6</v>
      </c>
    </row>
    <row r="27" spans="1:42">
      <c r="A27">
        <f t="shared" si="7"/>
        <v>25</v>
      </c>
      <c r="B27">
        <v>2.2544000000000002E-2</v>
      </c>
      <c r="C27">
        <f t="shared" si="0"/>
        <v>2.4502499999997488E-9</v>
      </c>
      <c r="D27">
        <f t="shared" si="7"/>
        <v>25</v>
      </c>
      <c r="E27">
        <v>5.0004999999999997</v>
      </c>
      <c r="F27">
        <f t="shared" si="1"/>
        <v>0</v>
      </c>
      <c r="G27">
        <f t="shared" si="7"/>
        <v>25</v>
      </c>
      <c r="H27">
        <v>2.2575999999999999E-2</v>
      </c>
      <c r="I27">
        <f t="shared" si="2"/>
        <v>8.9231889803688284E-6</v>
      </c>
      <c r="J27">
        <f t="shared" si="7"/>
        <v>25</v>
      </c>
      <c r="K27">
        <v>2.2595000000000001E-2</v>
      </c>
      <c r="L27">
        <f t="shared" si="3"/>
        <v>3.0816093336110658E-7</v>
      </c>
      <c r="M27">
        <f t="shared" si="7"/>
        <v>25</v>
      </c>
      <c r="N27">
        <v>5.001163</v>
      </c>
      <c r="O27">
        <f t="shared" si="4"/>
        <v>0</v>
      </c>
      <c r="P27">
        <f t="shared" ref="P27" si="35">P26+1</f>
        <v>25</v>
      </c>
      <c r="Q27">
        <v>2.2651000000000001E-2</v>
      </c>
      <c r="S27">
        <f t="shared" si="9"/>
        <v>25</v>
      </c>
      <c r="T27">
        <v>5.0003149999999996</v>
      </c>
      <c r="V27">
        <f t="shared" si="10"/>
        <v>25</v>
      </c>
      <c r="W27">
        <v>2.2751E-2</v>
      </c>
      <c r="Y27">
        <f t="shared" si="11"/>
        <v>25</v>
      </c>
      <c r="Z27">
        <v>3.0710999999999999E-2</v>
      </c>
      <c r="AB27">
        <f t="shared" si="12"/>
        <v>25</v>
      </c>
      <c r="AC27">
        <v>3.6299999999999999E-2</v>
      </c>
      <c r="AE27">
        <f t="shared" si="13"/>
        <v>25</v>
      </c>
      <c r="AF27">
        <v>2.3566E-2</v>
      </c>
      <c r="AH27">
        <f t="shared" si="14"/>
        <v>25</v>
      </c>
      <c r="AI27">
        <v>3.6648E-2</v>
      </c>
      <c r="AK27">
        <f t="shared" si="15"/>
        <v>25</v>
      </c>
      <c r="AL27">
        <v>2.2578999999999998E-2</v>
      </c>
      <c r="AM27">
        <f t="shared" si="5"/>
        <v>1.202355625000023E-7</v>
      </c>
      <c r="AN27">
        <f t="shared" si="16"/>
        <v>25</v>
      </c>
      <c r="AO27">
        <v>2.1884000000000001E-2</v>
      </c>
      <c r="AP27">
        <f t="shared" si="6"/>
        <v>7.1995622399999821E-6</v>
      </c>
    </row>
    <row r="28" spans="1:42">
      <c r="A28">
        <f t="shared" si="7"/>
        <v>26</v>
      </c>
      <c r="B28">
        <v>2.2595000000000001E-2</v>
      </c>
      <c r="C28">
        <f t="shared" si="0"/>
        <v>2.2500000000045005E-12</v>
      </c>
      <c r="D28">
        <f t="shared" si="7"/>
        <v>26</v>
      </c>
      <c r="E28">
        <v>3.4689999999999999E-2</v>
      </c>
      <c r="F28">
        <f t="shared" si="1"/>
        <v>1.1348131414413977E-4</v>
      </c>
      <c r="G28">
        <f t="shared" si="7"/>
        <v>26</v>
      </c>
      <c r="H28">
        <v>2.2793999999999998E-2</v>
      </c>
      <c r="I28">
        <f t="shared" si="2"/>
        <v>7.6683065413444407E-6</v>
      </c>
      <c r="J28">
        <f t="shared" si="7"/>
        <v>26</v>
      </c>
      <c r="K28">
        <v>2.2037000000000001E-2</v>
      </c>
      <c r="L28">
        <f t="shared" si="3"/>
        <v>1.239041586422337E-6</v>
      </c>
      <c r="M28">
        <f t="shared" si="7"/>
        <v>26</v>
      </c>
      <c r="N28">
        <v>5.0003729999999997</v>
      </c>
      <c r="O28">
        <f t="shared" si="4"/>
        <v>0</v>
      </c>
      <c r="P28">
        <f t="shared" ref="P28" si="36">P27+1</f>
        <v>26</v>
      </c>
      <c r="Q28">
        <v>2.3123000000000001E-2</v>
      </c>
      <c r="S28">
        <f t="shared" si="9"/>
        <v>26</v>
      </c>
      <c r="T28">
        <v>5.001182</v>
      </c>
      <c r="V28">
        <f t="shared" si="10"/>
        <v>26</v>
      </c>
      <c r="W28">
        <v>2.2464000000000001E-2</v>
      </c>
      <c r="Y28">
        <f t="shared" si="11"/>
        <v>26</v>
      </c>
      <c r="Z28">
        <v>2.3317000000000001E-2</v>
      </c>
      <c r="AB28">
        <f t="shared" si="12"/>
        <v>26</v>
      </c>
      <c r="AC28">
        <v>2.1909999999999999E-2</v>
      </c>
      <c r="AE28">
        <f t="shared" si="13"/>
        <v>26</v>
      </c>
      <c r="AF28">
        <v>2.1697999999999999E-2</v>
      </c>
      <c r="AH28">
        <f t="shared" si="14"/>
        <v>26</v>
      </c>
      <c r="AI28">
        <v>2.1731E-2</v>
      </c>
      <c r="AK28">
        <f t="shared" si="15"/>
        <v>26</v>
      </c>
      <c r="AL28">
        <v>2.2578999999999998E-2</v>
      </c>
      <c r="AM28">
        <f t="shared" si="5"/>
        <v>1.202355625000023E-7</v>
      </c>
      <c r="AN28">
        <f t="shared" si="16"/>
        <v>26</v>
      </c>
      <c r="AO28">
        <v>2.2445E-2</v>
      </c>
      <c r="AP28">
        <f t="shared" si="6"/>
        <v>4.5037328399999901E-6</v>
      </c>
    </row>
    <row r="29" spans="1:42">
      <c r="A29">
        <f t="shared" si="7"/>
        <v>27</v>
      </c>
      <c r="B29">
        <v>2.2255E-2</v>
      </c>
      <c r="C29">
        <f t="shared" si="0"/>
        <v>1.14582249999999E-7</v>
      </c>
      <c r="D29">
        <f t="shared" si="7"/>
        <v>27</v>
      </c>
      <c r="E29">
        <v>2.2519999999999998E-2</v>
      </c>
      <c r="F29">
        <f t="shared" si="1"/>
        <v>2.3020145789225119E-6</v>
      </c>
      <c r="G29">
        <f t="shared" si="7"/>
        <v>27</v>
      </c>
      <c r="H29">
        <v>3.8413999999999997E-2</v>
      </c>
      <c r="I29">
        <f t="shared" si="2"/>
        <v>1.6514381288280781E-4</v>
      </c>
      <c r="J29">
        <f t="shared" si="7"/>
        <v>27</v>
      </c>
      <c r="K29">
        <v>2.2342999999999998E-2</v>
      </c>
      <c r="L29">
        <f t="shared" si="3"/>
        <v>6.5144664764682764E-7</v>
      </c>
      <c r="M29">
        <f t="shared" si="7"/>
        <v>27</v>
      </c>
      <c r="N29">
        <v>2.1246000000000001E-2</v>
      </c>
      <c r="O29">
        <f t="shared" si="4"/>
        <v>4.2731599944636601E-5</v>
      </c>
      <c r="P29">
        <f t="shared" ref="P29" si="37">P28+1</f>
        <v>27</v>
      </c>
      <c r="Q29">
        <v>2.1762E-2</v>
      </c>
      <c r="S29">
        <f t="shared" si="9"/>
        <v>27</v>
      </c>
      <c r="T29">
        <v>5.0011559999999999</v>
      </c>
      <c r="V29">
        <f t="shared" si="10"/>
        <v>27</v>
      </c>
      <c r="W29">
        <v>2.2359E-2</v>
      </c>
      <c r="Y29">
        <f t="shared" si="11"/>
        <v>27</v>
      </c>
      <c r="Z29">
        <v>2.3136E-2</v>
      </c>
      <c r="AB29">
        <f t="shared" si="12"/>
        <v>27</v>
      </c>
      <c r="AC29">
        <v>3.8478999999999999E-2</v>
      </c>
      <c r="AE29">
        <f t="shared" si="13"/>
        <v>27</v>
      </c>
      <c r="AF29">
        <v>2.316E-2</v>
      </c>
      <c r="AH29">
        <f t="shared" si="14"/>
        <v>27</v>
      </c>
      <c r="AI29">
        <v>3.5090999999999997E-2</v>
      </c>
      <c r="AK29">
        <f t="shared" si="15"/>
        <v>27</v>
      </c>
      <c r="AL29">
        <v>2.2001E-2</v>
      </c>
      <c r="AM29">
        <f t="shared" si="5"/>
        <v>8.5516256250000367E-7</v>
      </c>
      <c r="AN29">
        <f t="shared" si="16"/>
        <v>27</v>
      </c>
      <c r="AO29">
        <v>2.3503E-2</v>
      </c>
      <c r="AP29">
        <f t="shared" si="6"/>
        <v>1.1325216399999952E-6</v>
      </c>
    </row>
    <row r="30" spans="1:42">
      <c r="A30">
        <f t="shared" si="7"/>
        <v>28</v>
      </c>
      <c r="B30">
        <v>2.2734000000000001E-2</v>
      </c>
      <c r="C30">
        <f t="shared" si="0"/>
        <v>1.9740250000000487E-8</v>
      </c>
      <c r="D30">
        <f t="shared" si="7"/>
        <v>28</v>
      </c>
      <c r="E30">
        <v>2.257E-2</v>
      </c>
      <c r="F30">
        <f t="shared" si="1"/>
        <v>2.1527906658790286E-6</v>
      </c>
      <c r="G30">
        <f t="shared" si="7"/>
        <v>28</v>
      </c>
      <c r="H30">
        <v>5.0009389999999998</v>
      </c>
      <c r="I30">
        <f t="shared" si="2"/>
        <v>0</v>
      </c>
      <c r="J30">
        <f t="shared" si="7"/>
        <v>28</v>
      </c>
      <c r="K30">
        <v>5.0031929999999996</v>
      </c>
      <c r="L30">
        <f t="shared" si="3"/>
        <v>0</v>
      </c>
      <c r="M30">
        <f t="shared" si="7"/>
        <v>28</v>
      </c>
      <c r="N30">
        <v>2.2589000000000001E-2</v>
      </c>
      <c r="O30">
        <f t="shared" si="4"/>
        <v>2.697702494463661E-5</v>
      </c>
      <c r="P30">
        <f t="shared" ref="P30" si="38">P29+1</f>
        <v>28</v>
      </c>
      <c r="Q30">
        <v>3.1432000000000002E-2</v>
      </c>
      <c r="S30">
        <f t="shared" si="9"/>
        <v>28</v>
      </c>
      <c r="T30">
        <v>5.0010950000000003</v>
      </c>
      <c r="V30">
        <f t="shared" si="10"/>
        <v>28</v>
      </c>
      <c r="W30">
        <v>2.1804E-2</v>
      </c>
      <c r="Y30">
        <f t="shared" si="11"/>
        <v>28</v>
      </c>
      <c r="Z30">
        <v>5.0011890000000001</v>
      </c>
      <c r="AB30">
        <f t="shared" si="12"/>
        <v>28</v>
      </c>
      <c r="AC30">
        <v>5.0011989999999997</v>
      </c>
      <c r="AE30">
        <f t="shared" si="13"/>
        <v>28</v>
      </c>
      <c r="AF30">
        <v>2.3609000000000002E-2</v>
      </c>
      <c r="AH30">
        <f t="shared" si="14"/>
        <v>28</v>
      </c>
      <c r="AI30">
        <v>2.2776000000000001E-2</v>
      </c>
      <c r="AK30">
        <f t="shared" si="15"/>
        <v>28</v>
      </c>
      <c r="AL30">
        <v>2.2526000000000001E-2</v>
      </c>
      <c r="AM30">
        <f t="shared" si="5"/>
        <v>1.5980006250000064E-7</v>
      </c>
      <c r="AN30">
        <f t="shared" si="16"/>
        <v>28</v>
      </c>
      <c r="AO30">
        <v>2.1600999999999999E-2</v>
      </c>
      <c r="AP30">
        <f t="shared" si="6"/>
        <v>8.7983424399999923E-6</v>
      </c>
    </row>
    <row r="31" spans="1:42">
      <c r="A31">
        <f t="shared" si="7"/>
        <v>29</v>
      </c>
      <c r="B31">
        <v>2.2093999999999999E-2</v>
      </c>
      <c r="C31">
        <f t="shared" si="0"/>
        <v>2.4950024999999996E-7</v>
      </c>
      <c r="D31">
        <f t="shared" si="7"/>
        <v>29</v>
      </c>
      <c r="E31">
        <v>2.1555000000000001E-2</v>
      </c>
      <c r="F31">
        <f t="shared" si="1"/>
        <v>6.161511100661638E-6</v>
      </c>
      <c r="G31">
        <f t="shared" si="7"/>
        <v>29</v>
      </c>
      <c r="H31">
        <v>3.5709999999999999E-2</v>
      </c>
      <c r="I31">
        <f t="shared" si="2"/>
        <v>1.0295814419988103E-4</v>
      </c>
      <c r="J31">
        <f t="shared" si="7"/>
        <v>29</v>
      </c>
      <c r="K31">
        <v>3.4105999999999997E-2</v>
      </c>
      <c r="L31">
        <f t="shared" si="3"/>
        <v>1.2003125291295272E-4</v>
      </c>
      <c r="M31">
        <f t="shared" si="7"/>
        <v>29</v>
      </c>
      <c r="N31">
        <v>2.2055000000000002E-2</v>
      </c>
      <c r="O31">
        <f t="shared" si="4"/>
        <v>3.280931012110719E-5</v>
      </c>
      <c r="P31">
        <f t="shared" ref="P31" si="39">P30+1</f>
        <v>29</v>
      </c>
      <c r="Q31">
        <v>2.3074000000000001E-2</v>
      </c>
      <c r="S31">
        <f t="shared" si="9"/>
        <v>29</v>
      </c>
      <c r="T31">
        <v>5.0012730000000003</v>
      </c>
      <c r="V31">
        <f t="shared" si="10"/>
        <v>29</v>
      </c>
      <c r="W31">
        <v>2.2568000000000001E-2</v>
      </c>
      <c r="Y31">
        <f t="shared" si="11"/>
        <v>29</v>
      </c>
      <c r="Z31">
        <v>3.4692000000000001E-2</v>
      </c>
      <c r="AB31">
        <f t="shared" si="12"/>
        <v>29</v>
      </c>
      <c r="AC31">
        <v>5.001188</v>
      </c>
      <c r="AE31">
        <f t="shared" si="13"/>
        <v>29</v>
      </c>
      <c r="AF31">
        <v>2.2853999999999999E-2</v>
      </c>
      <c r="AH31">
        <f t="shared" si="14"/>
        <v>29</v>
      </c>
      <c r="AI31">
        <v>2.2374999999999999E-2</v>
      </c>
      <c r="AK31">
        <f t="shared" si="15"/>
        <v>29</v>
      </c>
      <c r="AL31">
        <v>5.0012210000000001</v>
      </c>
      <c r="AM31">
        <f t="shared" si="5"/>
        <v>0</v>
      </c>
      <c r="AN31">
        <f t="shared" si="16"/>
        <v>29</v>
      </c>
      <c r="AO31">
        <v>2.2585000000000001E-2</v>
      </c>
      <c r="AP31">
        <f t="shared" si="6"/>
        <v>3.9291168399999859E-6</v>
      </c>
    </row>
    <row r="32" spans="1:42">
      <c r="A32">
        <f t="shared" si="7"/>
        <v>30</v>
      </c>
      <c r="B32">
        <v>2.2731999999999999E-2</v>
      </c>
      <c r="C32">
        <f t="shared" si="0"/>
        <v>1.9182249999999927E-8</v>
      </c>
      <c r="D32">
        <f t="shared" si="7"/>
        <v>30</v>
      </c>
      <c r="E32">
        <v>2.2657E-2</v>
      </c>
      <c r="F32">
        <f t="shared" si="1"/>
        <v>1.9050600571833753E-6</v>
      </c>
      <c r="G32">
        <f t="shared" si="7"/>
        <v>30</v>
      </c>
      <c r="H32">
        <v>2.1642000000000002E-2</v>
      </c>
      <c r="I32">
        <f t="shared" si="2"/>
        <v>1.5375579907198075E-5</v>
      </c>
      <c r="J32">
        <f t="shared" si="7"/>
        <v>30</v>
      </c>
      <c r="K32">
        <v>3.9633000000000002E-2</v>
      </c>
      <c r="L32">
        <f t="shared" si="3"/>
        <v>2.7168525236193238E-4</v>
      </c>
      <c r="M32">
        <f t="shared" si="7"/>
        <v>30</v>
      </c>
      <c r="N32">
        <v>2.2641999999999999E-2</v>
      </c>
      <c r="O32">
        <f t="shared" si="4"/>
        <v>2.6429276179930756E-5</v>
      </c>
      <c r="P32">
        <f t="shared" ref="P32" si="40">P31+1</f>
        <v>30</v>
      </c>
      <c r="Q32">
        <v>2.2780000000000002E-2</v>
      </c>
      <c r="S32">
        <f t="shared" si="9"/>
        <v>30</v>
      </c>
      <c r="T32">
        <v>5.0006690000000003</v>
      </c>
      <c r="V32">
        <f t="shared" si="10"/>
        <v>30</v>
      </c>
      <c r="W32">
        <v>2.2696999999999998E-2</v>
      </c>
      <c r="Y32">
        <f t="shared" si="11"/>
        <v>30</v>
      </c>
      <c r="Z32">
        <v>2.2380000000000001E-2</v>
      </c>
      <c r="AB32">
        <f t="shared" si="12"/>
        <v>30</v>
      </c>
      <c r="AC32">
        <v>5.0011590000000004</v>
      </c>
      <c r="AE32">
        <f t="shared" si="13"/>
        <v>30</v>
      </c>
      <c r="AF32">
        <v>2.3514E-2</v>
      </c>
      <c r="AH32">
        <f t="shared" si="14"/>
        <v>30</v>
      </c>
      <c r="AI32">
        <v>2.3064000000000001E-2</v>
      </c>
      <c r="AK32">
        <f t="shared" si="15"/>
        <v>30</v>
      </c>
      <c r="AL32">
        <v>2.2700000000000001E-2</v>
      </c>
      <c r="AM32">
        <f t="shared" si="5"/>
        <v>5.0963062500000119E-8</v>
      </c>
      <c r="AN32">
        <f t="shared" si="16"/>
        <v>30</v>
      </c>
      <c r="AO32">
        <v>2.2769000000000001E-2</v>
      </c>
      <c r="AP32">
        <f t="shared" si="6"/>
        <v>3.2335232399999869E-6</v>
      </c>
    </row>
    <row r="33" spans="1:42">
      <c r="A33">
        <f t="shared" si="7"/>
        <v>31</v>
      </c>
      <c r="B33">
        <v>2.2318999999999999E-2</v>
      </c>
      <c r="C33">
        <f t="shared" si="0"/>
        <v>7.5350250000000242E-8</v>
      </c>
      <c r="D33">
        <f t="shared" si="7"/>
        <v>31</v>
      </c>
      <c r="E33">
        <v>2.2253999999999999E-2</v>
      </c>
      <c r="F33">
        <f t="shared" si="1"/>
        <v>3.1799417963138149E-6</v>
      </c>
      <c r="G33">
        <f t="shared" si="7"/>
        <v>31</v>
      </c>
      <c r="H33">
        <v>2.2532E-2</v>
      </c>
      <c r="I33">
        <f t="shared" si="2"/>
        <v>9.1879960047590646E-6</v>
      </c>
      <c r="J33">
        <f t="shared" si="7"/>
        <v>31</v>
      </c>
      <c r="K33">
        <v>2.1708999999999999E-2</v>
      </c>
      <c r="L33">
        <f t="shared" si="3"/>
        <v>2.0768339129529586E-6</v>
      </c>
      <c r="M33">
        <f t="shared" si="7"/>
        <v>31</v>
      </c>
      <c r="N33">
        <v>5.0012259999999999</v>
      </c>
      <c r="O33">
        <f t="shared" si="4"/>
        <v>0</v>
      </c>
      <c r="P33">
        <f t="shared" ref="P33" si="41">P32+1</f>
        <v>31</v>
      </c>
      <c r="Q33">
        <v>2.6839999999999999E-2</v>
      </c>
      <c r="S33">
        <f t="shared" si="9"/>
        <v>31</v>
      </c>
      <c r="T33">
        <v>5.0011369999999999</v>
      </c>
      <c r="V33">
        <f t="shared" si="10"/>
        <v>31</v>
      </c>
      <c r="W33">
        <v>1.9824000000000001E-2</v>
      </c>
      <c r="Y33">
        <f t="shared" si="11"/>
        <v>31</v>
      </c>
      <c r="Z33">
        <v>2.2786000000000001E-2</v>
      </c>
      <c r="AB33">
        <f t="shared" si="12"/>
        <v>31</v>
      </c>
      <c r="AC33">
        <v>5.0011780000000003</v>
      </c>
      <c r="AE33">
        <f t="shared" si="13"/>
        <v>31</v>
      </c>
      <c r="AF33">
        <v>2.351E-2</v>
      </c>
      <c r="AH33">
        <f t="shared" si="14"/>
        <v>31</v>
      </c>
      <c r="AI33">
        <v>2.1579000000000001E-2</v>
      </c>
      <c r="AK33">
        <f t="shared" si="15"/>
        <v>31</v>
      </c>
      <c r="AL33">
        <v>1.9824000000000001E-2</v>
      </c>
      <c r="AM33">
        <f t="shared" si="5"/>
        <v>9.6208530625000026E-6</v>
      </c>
      <c r="AN33">
        <f t="shared" si="16"/>
        <v>31</v>
      </c>
      <c r="AO33">
        <v>5.0012259999999999</v>
      </c>
      <c r="AP33">
        <f t="shared" si="6"/>
        <v>0</v>
      </c>
    </row>
    <row r="34" spans="1:42">
      <c r="A34">
        <f t="shared" si="7"/>
        <v>32</v>
      </c>
      <c r="B34">
        <v>2.2720000000000001E-2</v>
      </c>
      <c r="C34">
        <f t="shared" si="0"/>
        <v>1.6002250000000407E-8</v>
      </c>
      <c r="D34">
        <f t="shared" si="7"/>
        <v>32</v>
      </c>
      <c r="E34">
        <v>2.2800999999999998E-2</v>
      </c>
      <c r="F34">
        <f t="shared" si="1"/>
        <v>1.5282871876181609E-6</v>
      </c>
      <c r="G34">
        <f t="shared" si="7"/>
        <v>32</v>
      </c>
      <c r="H34">
        <v>2.2578999999999998E-2</v>
      </c>
      <c r="I34">
        <f t="shared" si="2"/>
        <v>8.9052749559785873E-6</v>
      </c>
      <c r="J34">
        <f t="shared" si="7"/>
        <v>32</v>
      </c>
      <c r="K34">
        <v>2.3649E-2</v>
      </c>
      <c r="L34">
        <f t="shared" si="3"/>
        <v>2.4887881091211299E-7</v>
      </c>
      <c r="M34">
        <f t="shared" si="7"/>
        <v>32</v>
      </c>
      <c r="N34">
        <v>5.001163</v>
      </c>
      <c r="O34">
        <f t="shared" si="4"/>
        <v>0</v>
      </c>
      <c r="P34">
        <f t="shared" ref="P34" si="42">P33+1</f>
        <v>32</v>
      </c>
      <c r="Q34">
        <v>3.2550999999999997E-2</v>
      </c>
      <c r="S34">
        <f t="shared" si="9"/>
        <v>32</v>
      </c>
      <c r="T34">
        <v>5.0011229999999998</v>
      </c>
      <c r="V34">
        <f t="shared" si="10"/>
        <v>32</v>
      </c>
      <c r="W34">
        <v>2.2964999999999999E-2</v>
      </c>
      <c r="Y34">
        <f t="shared" si="11"/>
        <v>32</v>
      </c>
      <c r="Z34">
        <v>5.0007840000000003</v>
      </c>
      <c r="AB34">
        <f t="shared" si="12"/>
        <v>32</v>
      </c>
      <c r="AC34">
        <v>5.0015840000000003</v>
      </c>
      <c r="AE34">
        <f t="shared" si="13"/>
        <v>32</v>
      </c>
      <c r="AF34">
        <v>2.2775E-2</v>
      </c>
      <c r="AH34">
        <f t="shared" si="14"/>
        <v>32</v>
      </c>
      <c r="AI34">
        <v>2.2515E-2</v>
      </c>
      <c r="AK34">
        <f t="shared" si="15"/>
        <v>32</v>
      </c>
      <c r="AL34">
        <v>2.2964999999999999E-2</v>
      </c>
      <c r="AM34">
        <f t="shared" si="5"/>
        <v>1.5405624999998131E-9</v>
      </c>
      <c r="AN34">
        <f t="shared" si="16"/>
        <v>32</v>
      </c>
      <c r="AO34">
        <v>5.001163</v>
      </c>
      <c r="AP34">
        <f t="shared" si="6"/>
        <v>0</v>
      </c>
    </row>
    <row r="35" spans="1:42">
      <c r="A35">
        <f t="shared" si="7"/>
        <v>33</v>
      </c>
      <c r="B35">
        <v>2.1912000000000001E-2</v>
      </c>
      <c r="C35">
        <f t="shared" si="0"/>
        <v>4.6444224999999736E-7</v>
      </c>
      <c r="D35">
        <f t="shared" si="7"/>
        <v>33</v>
      </c>
      <c r="E35">
        <v>2.2877999999999999E-2</v>
      </c>
      <c r="F35">
        <f t="shared" si="1"/>
        <v>1.3438353615312019E-6</v>
      </c>
      <c r="G35">
        <f t="shared" si="7"/>
        <v>33</v>
      </c>
      <c r="H35">
        <v>2.2613000000000001E-2</v>
      </c>
      <c r="I35">
        <f t="shared" si="2"/>
        <v>8.7035073462224723E-6</v>
      </c>
      <c r="J35">
        <f t="shared" si="7"/>
        <v>33</v>
      </c>
      <c r="K35">
        <v>2.2491000000000001E-2</v>
      </c>
      <c r="L35">
        <f t="shared" si="3"/>
        <v>4.3444240274886294E-7</v>
      </c>
      <c r="M35">
        <f t="shared" si="7"/>
        <v>33</v>
      </c>
      <c r="N35">
        <v>3.1149E-2</v>
      </c>
      <c r="O35">
        <f t="shared" si="4"/>
        <v>1.1330352003460239E-5</v>
      </c>
      <c r="P35">
        <f t="shared" ref="P35" si="43">P34+1</f>
        <v>33</v>
      </c>
      <c r="Q35">
        <v>2.9138000000000001E-2</v>
      </c>
      <c r="S35">
        <f t="shared" si="9"/>
        <v>33</v>
      </c>
      <c r="T35">
        <v>3.6337000000000001E-2</v>
      </c>
      <c r="V35">
        <f t="shared" si="10"/>
        <v>33</v>
      </c>
      <c r="W35">
        <v>2.2779000000000001E-2</v>
      </c>
      <c r="Y35">
        <f t="shared" si="11"/>
        <v>33</v>
      </c>
      <c r="Z35">
        <v>5.0011780000000003</v>
      </c>
      <c r="AB35">
        <f t="shared" si="12"/>
        <v>33</v>
      </c>
      <c r="AC35">
        <v>5.000426</v>
      </c>
      <c r="AE35">
        <f t="shared" si="13"/>
        <v>33</v>
      </c>
      <c r="AF35">
        <v>2.0788000000000001E-2</v>
      </c>
      <c r="AH35">
        <f t="shared" si="14"/>
        <v>33</v>
      </c>
      <c r="AI35">
        <v>2.2574E-2</v>
      </c>
      <c r="AK35">
        <f t="shared" si="15"/>
        <v>33</v>
      </c>
      <c r="AL35">
        <v>2.2779000000000001E-2</v>
      </c>
      <c r="AM35">
        <f t="shared" si="5"/>
        <v>2.1535562500000307E-8</v>
      </c>
      <c r="AN35">
        <f t="shared" si="16"/>
        <v>33</v>
      </c>
      <c r="AO35">
        <v>3.1149E-2</v>
      </c>
      <c r="AP35">
        <f t="shared" si="6"/>
        <v>4.3320091240000031E-5</v>
      </c>
    </row>
    <row r="36" spans="1:42">
      <c r="A36">
        <f t="shared" si="7"/>
        <v>34</v>
      </c>
      <c r="B36">
        <v>2.3082999999999999E-2</v>
      </c>
      <c r="C36">
        <f t="shared" si="0"/>
        <v>2.3961025000000034E-7</v>
      </c>
      <c r="D36">
        <f t="shared" si="7"/>
        <v>34</v>
      </c>
      <c r="E36">
        <v>2.2133E-2</v>
      </c>
      <c r="F36">
        <f t="shared" si="1"/>
        <v>3.6261266658790317E-6</v>
      </c>
      <c r="G36">
        <f t="shared" si="7"/>
        <v>34</v>
      </c>
      <c r="H36">
        <v>2.1558000000000001E-2</v>
      </c>
      <c r="I36">
        <f t="shared" si="2"/>
        <v>1.604139259012491E-5</v>
      </c>
      <c r="J36">
        <f t="shared" si="7"/>
        <v>34</v>
      </c>
      <c r="K36">
        <v>2.2638999999999999E-2</v>
      </c>
      <c r="L36">
        <f t="shared" si="3"/>
        <v>2.6124615785090306E-7</v>
      </c>
      <c r="M36">
        <f t="shared" si="7"/>
        <v>34</v>
      </c>
      <c r="N36">
        <v>2.265E-2</v>
      </c>
      <c r="O36">
        <f t="shared" si="4"/>
        <v>2.6347085121107215E-5</v>
      </c>
      <c r="P36">
        <f t="shared" ref="P36" si="44">P35+1</f>
        <v>34</v>
      </c>
      <c r="Q36">
        <v>2.3393000000000001E-2</v>
      </c>
      <c r="S36">
        <f t="shared" si="9"/>
        <v>34</v>
      </c>
      <c r="T36">
        <v>5.0003310000000001</v>
      </c>
      <c r="V36">
        <f t="shared" si="10"/>
        <v>34</v>
      </c>
      <c r="W36">
        <v>2.2456E-2</v>
      </c>
      <c r="Y36">
        <f t="shared" si="11"/>
        <v>34</v>
      </c>
      <c r="Z36">
        <v>3.1965E-2</v>
      </c>
      <c r="AB36">
        <f t="shared" si="12"/>
        <v>34</v>
      </c>
      <c r="AC36">
        <v>5.0011299999999999</v>
      </c>
      <c r="AE36">
        <f t="shared" si="13"/>
        <v>34</v>
      </c>
      <c r="AF36">
        <v>2.1208000000000001E-2</v>
      </c>
      <c r="AH36">
        <f t="shared" si="14"/>
        <v>34</v>
      </c>
      <c r="AI36">
        <v>2.3077E-2</v>
      </c>
      <c r="AK36">
        <f t="shared" si="15"/>
        <v>34</v>
      </c>
      <c r="AL36">
        <v>2.2456E-2</v>
      </c>
      <c r="AM36">
        <f t="shared" si="5"/>
        <v>2.2066506250000134E-7</v>
      </c>
      <c r="AN36">
        <f t="shared" si="16"/>
        <v>34</v>
      </c>
      <c r="AO36">
        <v>2.265E-2</v>
      </c>
      <c r="AP36">
        <f t="shared" si="6"/>
        <v>3.67565583999999E-6</v>
      </c>
    </row>
    <row r="37" spans="1:42">
      <c r="A37">
        <f t="shared" si="7"/>
        <v>35</v>
      </c>
      <c r="B37">
        <v>2.2603000000000002E-2</v>
      </c>
      <c r="C37">
        <f t="shared" si="0"/>
        <v>9.0250000000048673E-11</v>
      </c>
      <c r="D37">
        <f t="shared" si="7"/>
        <v>35</v>
      </c>
      <c r="E37">
        <v>3.8434999999999997E-2</v>
      </c>
      <c r="F37">
        <f t="shared" si="1"/>
        <v>2.0729551805718317E-4</v>
      </c>
      <c r="G37">
        <f t="shared" si="7"/>
        <v>35</v>
      </c>
      <c r="H37">
        <v>2.2578999999999998E-2</v>
      </c>
      <c r="I37">
        <f t="shared" si="2"/>
        <v>8.9052749559785873E-6</v>
      </c>
      <c r="J37">
        <f t="shared" si="7"/>
        <v>35</v>
      </c>
      <c r="K37">
        <v>2.2574E-2</v>
      </c>
      <c r="L37">
        <f t="shared" si="3"/>
        <v>3.3191707621824995E-7</v>
      </c>
      <c r="M37">
        <f t="shared" si="7"/>
        <v>35</v>
      </c>
      <c r="N37">
        <v>2.2624999999999999E-2</v>
      </c>
      <c r="O37">
        <f t="shared" si="4"/>
        <v>2.6604357179930752E-5</v>
      </c>
      <c r="P37">
        <f t="shared" ref="P37" si="45">P36+1</f>
        <v>35</v>
      </c>
      <c r="Q37">
        <v>2.3529999999999999E-2</v>
      </c>
      <c r="S37">
        <f t="shared" si="9"/>
        <v>35</v>
      </c>
      <c r="T37">
        <v>2.0230999999999999E-2</v>
      </c>
      <c r="V37">
        <f t="shared" si="10"/>
        <v>35</v>
      </c>
      <c r="W37">
        <v>2.2787999999999999E-2</v>
      </c>
      <c r="Y37">
        <f t="shared" si="11"/>
        <v>35</v>
      </c>
      <c r="Z37">
        <v>5.0011549999999998</v>
      </c>
      <c r="AB37">
        <f t="shared" si="12"/>
        <v>35</v>
      </c>
      <c r="AC37">
        <v>5.0011049999999999</v>
      </c>
      <c r="AE37">
        <f t="shared" si="13"/>
        <v>35</v>
      </c>
      <c r="AF37">
        <v>2.3251999999999998E-2</v>
      </c>
      <c r="AH37">
        <f t="shared" si="14"/>
        <v>35</v>
      </c>
      <c r="AI37">
        <v>2.1498E-2</v>
      </c>
      <c r="AK37">
        <f t="shared" si="15"/>
        <v>35</v>
      </c>
      <c r="AL37">
        <v>2.1392000000000001E-2</v>
      </c>
      <c r="AM37">
        <f t="shared" si="5"/>
        <v>2.3523890625000011E-6</v>
      </c>
      <c r="AN37">
        <f t="shared" si="16"/>
        <v>35</v>
      </c>
      <c r="AO37">
        <v>2.2624999999999999E-2</v>
      </c>
      <c r="AP37">
        <f t="shared" si="6"/>
        <v>3.7721408399999926E-6</v>
      </c>
    </row>
    <row r="38" spans="1:42">
      <c r="A38">
        <f t="shared" si="7"/>
        <v>36</v>
      </c>
      <c r="B38">
        <v>2.2764E-2</v>
      </c>
      <c r="C38">
        <f t="shared" si="0"/>
        <v>2.9070250000000174E-8</v>
      </c>
      <c r="D38">
        <f t="shared" si="7"/>
        <v>36</v>
      </c>
      <c r="E38">
        <v>5.0012280000000002</v>
      </c>
      <c r="F38">
        <f t="shared" si="1"/>
        <v>0</v>
      </c>
      <c r="G38">
        <f t="shared" si="7"/>
        <v>36</v>
      </c>
      <c r="H38">
        <v>2.2575999999999999E-2</v>
      </c>
      <c r="I38">
        <f t="shared" si="2"/>
        <v>8.9231889803688284E-6</v>
      </c>
      <c r="J38">
        <f t="shared" si="7"/>
        <v>36</v>
      </c>
      <c r="K38">
        <v>2.2185E-2</v>
      </c>
      <c r="L38">
        <f t="shared" si="3"/>
        <v>9.3146134152437835E-7</v>
      </c>
      <c r="M38">
        <f t="shared" si="7"/>
        <v>36</v>
      </c>
      <c r="N38">
        <v>2.1492000000000001E-2</v>
      </c>
      <c r="O38">
        <f t="shared" si="4"/>
        <v>3.9575940885813075E-5</v>
      </c>
      <c r="P38">
        <f t="shared" ref="P38" si="46">P37+1</f>
        <v>36</v>
      </c>
      <c r="Q38">
        <v>2.2644000000000001E-2</v>
      </c>
      <c r="S38">
        <f t="shared" si="9"/>
        <v>36</v>
      </c>
      <c r="T38">
        <v>2.2126E-2</v>
      </c>
      <c r="V38">
        <f t="shared" si="10"/>
        <v>36</v>
      </c>
      <c r="W38">
        <v>2.2578999999999998E-2</v>
      </c>
      <c r="Y38">
        <f t="shared" si="11"/>
        <v>36</v>
      </c>
      <c r="Z38">
        <v>5.0008720000000002</v>
      </c>
      <c r="AB38">
        <f t="shared" si="12"/>
        <v>36</v>
      </c>
      <c r="AC38">
        <v>5.0011619999999999</v>
      </c>
      <c r="AE38">
        <f t="shared" si="13"/>
        <v>36</v>
      </c>
      <c r="AF38">
        <v>2.3132E-2</v>
      </c>
      <c r="AH38">
        <f t="shared" si="14"/>
        <v>36</v>
      </c>
      <c r="AI38">
        <v>2.3359999999999999E-2</v>
      </c>
      <c r="AK38">
        <f t="shared" si="15"/>
        <v>36</v>
      </c>
      <c r="AL38" s="4">
        <v>5.0023119999999999</v>
      </c>
      <c r="AM38">
        <f t="shared" si="5"/>
        <v>0</v>
      </c>
      <c r="AN38">
        <f t="shared" si="16"/>
        <v>36</v>
      </c>
      <c r="AO38">
        <v>2.1492000000000001E-2</v>
      </c>
      <c r="AP38">
        <f t="shared" si="6"/>
        <v>9.4568550399999801E-6</v>
      </c>
    </row>
    <row r="39" spans="1:42">
      <c r="A39">
        <f t="shared" si="7"/>
        <v>37</v>
      </c>
      <c r="B39">
        <v>2.2634000000000001E-2</v>
      </c>
      <c r="C39">
        <f t="shared" si="0"/>
        <v>1.6402500000001894E-9</v>
      </c>
      <c r="D39">
        <f t="shared" si="7"/>
        <v>37</v>
      </c>
      <c r="E39">
        <v>1.9671999999999999E-2</v>
      </c>
      <c r="F39">
        <f t="shared" si="1"/>
        <v>1.9055312665879064E-5</v>
      </c>
      <c r="G39">
        <f t="shared" si="7"/>
        <v>37</v>
      </c>
      <c r="H39">
        <v>2.3720000000000001E-2</v>
      </c>
      <c r="I39">
        <f t="shared" si="2"/>
        <v>3.3972783462224767E-6</v>
      </c>
      <c r="J39">
        <f t="shared" si="7"/>
        <v>37</v>
      </c>
      <c r="K39">
        <v>2.2280000000000001E-2</v>
      </c>
      <c r="L39">
        <f t="shared" si="3"/>
        <v>7.5711307621825225E-7</v>
      </c>
      <c r="M39">
        <f t="shared" si="7"/>
        <v>37</v>
      </c>
      <c r="N39">
        <v>5.0011960000000002</v>
      </c>
      <c r="O39">
        <f t="shared" si="4"/>
        <v>0</v>
      </c>
      <c r="P39">
        <f t="shared" ref="P39" si="47">P38+1</f>
        <v>37</v>
      </c>
      <c r="Q39">
        <v>2.2414E-2</v>
      </c>
      <c r="S39">
        <f t="shared" si="9"/>
        <v>37</v>
      </c>
      <c r="T39">
        <v>5.0011929999999998</v>
      </c>
      <c r="V39">
        <f t="shared" si="10"/>
        <v>37</v>
      </c>
      <c r="W39">
        <v>2.2578999999999998E-2</v>
      </c>
      <c r="Y39">
        <f t="shared" si="11"/>
        <v>37</v>
      </c>
      <c r="Z39">
        <v>5.0009180000000004</v>
      </c>
      <c r="AB39">
        <f t="shared" si="12"/>
        <v>37</v>
      </c>
      <c r="AC39">
        <v>5.0010919999999999</v>
      </c>
      <c r="AE39">
        <f t="shared" si="13"/>
        <v>37</v>
      </c>
      <c r="AF39">
        <v>2.3952999999999999E-2</v>
      </c>
      <c r="AH39">
        <f t="shared" si="14"/>
        <v>37</v>
      </c>
      <c r="AI39">
        <v>2.2634000000000001E-2</v>
      </c>
      <c r="AK39">
        <f t="shared" si="15"/>
        <v>37</v>
      </c>
      <c r="AL39">
        <v>2.2703000000000001E-2</v>
      </c>
      <c r="AM39">
        <f t="shared" si="5"/>
        <v>4.961756250000032E-8</v>
      </c>
      <c r="AN39">
        <f t="shared" si="16"/>
        <v>37</v>
      </c>
      <c r="AO39">
        <v>5.0011960000000002</v>
      </c>
      <c r="AP39">
        <f t="shared" si="6"/>
        <v>0</v>
      </c>
    </row>
    <row r="40" spans="1:42">
      <c r="A40">
        <f t="shared" si="7"/>
        <v>38</v>
      </c>
      <c r="B40">
        <v>2.1554E-2</v>
      </c>
      <c r="C40">
        <f t="shared" si="0"/>
        <v>1.0805602499999973E-6</v>
      </c>
      <c r="D40">
        <f t="shared" si="7"/>
        <v>38</v>
      </c>
      <c r="E40">
        <v>2.2658000000000001E-2</v>
      </c>
      <c r="F40">
        <f t="shared" si="1"/>
        <v>1.9023005789225029E-6</v>
      </c>
      <c r="G40">
        <f t="shared" si="7"/>
        <v>38</v>
      </c>
      <c r="H40">
        <v>2.2976E-2</v>
      </c>
      <c r="I40">
        <f t="shared" si="2"/>
        <v>6.6934523950029686E-6</v>
      </c>
      <c r="J40">
        <f t="shared" si="7"/>
        <v>38</v>
      </c>
      <c r="K40">
        <v>2.2575999999999999E-2</v>
      </c>
      <c r="L40">
        <f t="shared" si="3"/>
        <v>3.2961658642233323E-7</v>
      </c>
      <c r="M40">
        <f t="shared" si="7"/>
        <v>38</v>
      </c>
      <c r="N40">
        <v>5.0010630000000003</v>
      </c>
      <c r="O40">
        <f t="shared" si="4"/>
        <v>0</v>
      </c>
      <c r="P40">
        <f t="shared" ref="P40" si="48">P39+1</f>
        <v>38</v>
      </c>
      <c r="Q40">
        <v>2.2598E-2</v>
      </c>
      <c r="S40">
        <f t="shared" si="9"/>
        <v>38</v>
      </c>
      <c r="T40">
        <v>5.0011650000000003</v>
      </c>
      <c r="V40">
        <f t="shared" si="10"/>
        <v>38</v>
      </c>
      <c r="W40">
        <v>2.2001E-2</v>
      </c>
      <c r="Y40">
        <f t="shared" si="11"/>
        <v>38</v>
      </c>
      <c r="Z40">
        <v>2.8015000000000002E-2</v>
      </c>
      <c r="AB40">
        <f t="shared" si="12"/>
        <v>38</v>
      </c>
      <c r="AC40">
        <v>5.0012309999999998</v>
      </c>
      <c r="AE40">
        <f t="shared" si="13"/>
        <v>38</v>
      </c>
      <c r="AF40">
        <v>2.0272999999999999E-2</v>
      </c>
      <c r="AH40">
        <f t="shared" si="14"/>
        <v>38</v>
      </c>
      <c r="AI40">
        <v>2.4022000000000002E-2</v>
      </c>
      <c r="AK40">
        <f t="shared" si="15"/>
        <v>38</v>
      </c>
      <c r="AL40">
        <v>2.2415999999999998E-2</v>
      </c>
      <c r="AM40">
        <f t="shared" si="5"/>
        <v>2.5984506250000331E-7</v>
      </c>
      <c r="AN40">
        <f t="shared" si="16"/>
        <v>38</v>
      </c>
      <c r="AO40">
        <v>5.0010630000000003</v>
      </c>
      <c r="AP40">
        <f t="shared" si="6"/>
        <v>0</v>
      </c>
    </row>
    <row r="41" spans="1:42">
      <c r="A41">
        <f t="shared" si="7"/>
        <v>39</v>
      </c>
      <c r="B41">
        <v>2.2956000000000001E-2</v>
      </c>
      <c r="C41">
        <f t="shared" si="0"/>
        <v>1.3140625000000123E-7</v>
      </c>
      <c r="D41">
        <f t="shared" si="7"/>
        <v>39</v>
      </c>
      <c r="E41">
        <v>2.1930999999999999E-2</v>
      </c>
      <c r="F41">
        <f t="shared" si="1"/>
        <v>4.436243274574689E-6</v>
      </c>
      <c r="G41">
        <f t="shared" si="7"/>
        <v>39</v>
      </c>
      <c r="H41">
        <v>5.0012749999999997</v>
      </c>
      <c r="I41">
        <f t="shared" si="2"/>
        <v>0</v>
      </c>
      <c r="J41">
        <f t="shared" si="7"/>
        <v>39</v>
      </c>
      <c r="K41">
        <v>2.2452E-2</v>
      </c>
      <c r="L41">
        <f t="shared" si="3"/>
        <v>4.8737495376927275E-7</v>
      </c>
      <c r="M41">
        <f t="shared" si="7"/>
        <v>39</v>
      </c>
      <c r="N41">
        <v>3.1491999999999999E-2</v>
      </c>
      <c r="O41">
        <f t="shared" si="4"/>
        <v>1.3757117356401416E-5</v>
      </c>
      <c r="P41">
        <f t="shared" ref="P41" si="49">P40+1</f>
        <v>39</v>
      </c>
      <c r="Q41">
        <v>3.1292E-2</v>
      </c>
      <c r="S41">
        <f t="shared" si="9"/>
        <v>39</v>
      </c>
      <c r="T41">
        <v>5.0012249999999998</v>
      </c>
      <c r="V41">
        <f t="shared" si="10"/>
        <v>39</v>
      </c>
      <c r="W41">
        <v>2.2526000000000001E-2</v>
      </c>
      <c r="Y41">
        <f t="shared" si="11"/>
        <v>39</v>
      </c>
      <c r="Z41">
        <v>5.0012119999999998</v>
      </c>
      <c r="AB41">
        <f t="shared" si="12"/>
        <v>39</v>
      </c>
      <c r="AC41">
        <v>5.0002829999999996</v>
      </c>
      <c r="AE41">
        <f t="shared" si="13"/>
        <v>39</v>
      </c>
      <c r="AF41">
        <v>2.2643E-2</v>
      </c>
      <c r="AH41">
        <f t="shared" si="14"/>
        <v>39</v>
      </c>
      <c r="AI41">
        <v>2.2452E-2</v>
      </c>
      <c r="AK41">
        <f t="shared" si="15"/>
        <v>39</v>
      </c>
      <c r="AL41">
        <v>2.3480000000000001E-2</v>
      </c>
      <c r="AM41">
        <f t="shared" si="5"/>
        <v>3.0719306249999908E-7</v>
      </c>
      <c r="AN41">
        <f t="shared" si="16"/>
        <v>39</v>
      </c>
      <c r="AO41">
        <v>3.1491999999999999E-2</v>
      </c>
      <c r="AP41">
        <f t="shared" si="6"/>
        <v>4.7952855040000023E-5</v>
      </c>
    </row>
    <row r="42" spans="1:42">
      <c r="A42">
        <f t="shared" si="7"/>
        <v>40</v>
      </c>
      <c r="B42">
        <v>2.2537000000000001E-2</v>
      </c>
      <c r="C42">
        <f t="shared" si="0"/>
        <v>3.1922499999997204E-9</v>
      </c>
      <c r="D42">
        <f t="shared" si="7"/>
        <v>40</v>
      </c>
      <c r="E42">
        <v>2.2525E-2</v>
      </c>
      <c r="F42">
        <f t="shared" si="1"/>
        <v>2.2868671876181593E-6</v>
      </c>
      <c r="G42">
        <f t="shared" si="7"/>
        <v>40</v>
      </c>
      <c r="H42">
        <v>3.4805000000000003E-2</v>
      </c>
      <c r="I42">
        <f t="shared" si="2"/>
        <v>8.5411408224271335E-5</v>
      </c>
      <c r="J42">
        <f t="shared" si="7"/>
        <v>40</v>
      </c>
      <c r="K42">
        <v>2.3578000000000002E-2</v>
      </c>
      <c r="L42">
        <f t="shared" si="3"/>
        <v>1.8307919866721759E-7</v>
      </c>
      <c r="M42">
        <f t="shared" si="7"/>
        <v>40</v>
      </c>
      <c r="N42">
        <v>2.2793999999999998E-2</v>
      </c>
      <c r="O42">
        <f t="shared" si="4"/>
        <v>2.4889534062283704E-5</v>
      </c>
      <c r="P42">
        <f t="shared" ref="P42" si="50">P41+1</f>
        <v>40</v>
      </c>
      <c r="Q42">
        <v>2.2536E-2</v>
      </c>
      <c r="S42">
        <f t="shared" si="9"/>
        <v>40</v>
      </c>
      <c r="T42">
        <v>2.7212E-2</v>
      </c>
      <c r="V42">
        <f t="shared" si="10"/>
        <v>40</v>
      </c>
      <c r="W42">
        <v>2.2360999999999999E-2</v>
      </c>
      <c r="Y42">
        <f t="shared" si="11"/>
        <v>40</v>
      </c>
      <c r="Z42">
        <v>1.9698E-2</v>
      </c>
      <c r="AB42">
        <f t="shared" si="12"/>
        <v>40</v>
      </c>
      <c r="AC42">
        <v>5.0012270000000001</v>
      </c>
      <c r="AE42">
        <f t="shared" si="13"/>
        <v>40</v>
      </c>
      <c r="AF42">
        <v>2.2676999999999999E-2</v>
      </c>
      <c r="AH42">
        <f t="shared" si="14"/>
        <v>40</v>
      </c>
      <c r="AI42">
        <v>2.1505E-2</v>
      </c>
      <c r="AK42">
        <f t="shared" si="15"/>
        <v>40</v>
      </c>
      <c r="AL42">
        <v>2.1423999999999999E-2</v>
      </c>
      <c r="AM42">
        <f t="shared" si="5"/>
        <v>2.2552530625000091E-6</v>
      </c>
      <c r="AN42">
        <f t="shared" si="16"/>
        <v>40</v>
      </c>
      <c r="AO42">
        <v>2.2793999999999998E-2</v>
      </c>
      <c r="AP42">
        <f t="shared" si="6"/>
        <v>3.1442382399999967E-6</v>
      </c>
    </row>
    <row r="43" spans="1:42">
      <c r="A43">
        <f t="shared" si="7"/>
        <v>41</v>
      </c>
      <c r="B43">
        <v>2.3415999999999999E-2</v>
      </c>
      <c r="C43">
        <f t="shared" si="0"/>
        <v>6.7650625000000055E-7</v>
      </c>
      <c r="D43">
        <f t="shared" si="7"/>
        <v>41</v>
      </c>
      <c r="E43">
        <v>2.2602000000000001E-2</v>
      </c>
      <c r="F43">
        <f t="shared" si="1"/>
        <v>2.0599113615312002E-6</v>
      </c>
      <c r="G43">
        <f t="shared" si="7"/>
        <v>41</v>
      </c>
      <c r="H43">
        <v>5.0011970000000003</v>
      </c>
      <c r="I43">
        <f t="shared" si="2"/>
        <v>0</v>
      </c>
      <c r="J43">
        <f t="shared" si="7"/>
        <v>41</v>
      </c>
      <c r="K43">
        <v>2.1427000000000002E-2</v>
      </c>
      <c r="L43">
        <f t="shared" si="3"/>
        <v>2.9691509741774442E-6</v>
      </c>
      <c r="M43">
        <f t="shared" si="7"/>
        <v>41</v>
      </c>
      <c r="N43">
        <v>2.179E-2</v>
      </c>
      <c r="O43">
        <f t="shared" si="4"/>
        <v>3.591534394463661E-5</v>
      </c>
      <c r="P43">
        <f t="shared" ref="P43" si="51">P42+1</f>
        <v>41</v>
      </c>
      <c r="Q43">
        <v>3.7816000000000002E-2</v>
      </c>
      <c r="S43">
        <f t="shared" si="9"/>
        <v>41</v>
      </c>
      <c r="T43">
        <v>2.2311000000000001E-2</v>
      </c>
      <c r="V43">
        <f t="shared" si="10"/>
        <v>41</v>
      </c>
      <c r="W43">
        <v>2.2700000000000001E-2</v>
      </c>
      <c r="Y43">
        <f t="shared" si="11"/>
        <v>41</v>
      </c>
      <c r="Z43">
        <v>2.3016000000000002E-2</v>
      </c>
      <c r="AB43">
        <f t="shared" si="12"/>
        <v>41</v>
      </c>
      <c r="AC43">
        <v>5.0013899999999998</v>
      </c>
      <c r="AE43">
        <f t="shared" si="13"/>
        <v>41</v>
      </c>
      <c r="AF43">
        <v>2.0348000000000002E-2</v>
      </c>
      <c r="AH43">
        <f t="shared" si="14"/>
        <v>41</v>
      </c>
      <c r="AI43">
        <v>2.3153E-2</v>
      </c>
      <c r="AK43">
        <f t="shared" si="15"/>
        <v>41</v>
      </c>
      <c r="AL43">
        <v>2.2672999999999999E-2</v>
      </c>
      <c r="AM43">
        <f t="shared" si="5"/>
        <v>6.38825625000015E-8</v>
      </c>
      <c r="AN43">
        <f t="shared" si="16"/>
        <v>41</v>
      </c>
      <c r="AO43">
        <v>2.179E-2</v>
      </c>
      <c r="AP43">
        <f t="shared" si="6"/>
        <v>7.7128398399999837E-6</v>
      </c>
    </row>
    <row r="44" spans="1:42">
      <c r="A44">
        <f t="shared" si="7"/>
        <v>42</v>
      </c>
      <c r="B44">
        <v>2.3553999999999999E-2</v>
      </c>
      <c r="C44">
        <f t="shared" si="0"/>
        <v>9.2256024999999913E-7</v>
      </c>
      <c r="D44">
        <f t="shared" si="7"/>
        <v>42</v>
      </c>
      <c r="E44">
        <v>2.3154000000000001E-2</v>
      </c>
      <c r="F44">
        <f t="shared" si="1"/>
        <v>7.8011136153119594E-7</v>
      </c>
      <c r="G44">
        <f t="shared" si="7"/>
        <v>42</v>
      </c>
      <c r="H44">
        <v>3.5397999999999999E-2</v>
      </c>
      <c r="I44">
        <f t="shared" si="2"/>
        <v>9.6723866736466387E-5</v>
      </c>
      <c r="J44">
        <f t="shared" si="7"/>
        <v>42</v>
      </c>
      <c r="K44">
        <v>2.3047000000000002E-2</v>
      </c>
      <c r="L44">
        <f t="shared" si="3"/>
        <v>1.0634239483549626E-8</v>
      </c>
      <c r="M44">
        <f t="shared" si="7"/>
        <v>42</v>
      </c>
      <c r="N44">
        <v>2.2596000000000002E-2</v>
      </c>
      <c r="O44">
        <f t="shared" si="4"/>
        <v>2.6904358768166022E-5</v>
      </c>
      <c r="P44">
        <f t="shared" ref="P44" si="52">P43+1</f>
        <v>42</v>
      </c>
      <c r="Q44">
        <v>2.3723999999999999E-2</v>
      </c>
      <c r="S44">
        <f t="shared" si="9"/>
        <v>42</v>
      </c>
      <c r="T44">
        <v>2.2217000000000001E-2</v>
      </c>
      <c r="V44">
        <f t="shared" si="10"/>
        <v>42</v>
      </c>
      <c r="W44">
        <v>2.2551999999999999E-2</v>
      </c>
      <c r="Y44">
        <f t="shared" si="11"/>
        <v>42</v>
      </c>
      <c r="Z44">
        <v>5.0011919999999996</v>
      </c>
      <c r="AB44">
        <f t="shared" si="12"/>
        <v>42</v>
      </c>
      <c r="AC44">
        <v>5.0011710000000003</v>
      </c>
      <c r="AE44">
        <f t="shared" si="13"/>
        <v>42</v>
      </c>
      <c r="AF44">
        <v>2.3465E-2</v>
      </c>
      <c r="AH44">
        <f t="shared" si="14"/>
        <v>42</v>
      </c>
      <c r="AI44">
        <v>5.000407</v>
      </c>
      <c r="AK44">
        <f t="shared" si="15"/>
        <v>42</v>
      </c>
      <c r="AL44">
        <v>2.3122E-2</v>
      </c>
      <c r="AM44">
        <f t="shared" si="5"/>
        <v>3.8514062499999416E-8</v>
      </c>
      <c r="AN44">
        <f t="shared" si="16"/>
        <v>42</v>
      </c>
      <c r="AO44">
        <v>2.2596000000000002E-2</v>
      </c>
      <c r="AP44">
        <f t="shared" si="6"/>
        <v>3.8856294399999837E-6</v>
      </c>
    </row>
    <row r="45" spans="1:42">
      <c r="A45">
        <f t="shared" si="7"/>
        <v>43</v>
      </c>
      <c r="B45">
        <v>2.1493000000000002E-2</v>
      </c>
      <c r="C45">
        <f t="shared" si="0"/>
        <v>1.2111002499999941E-6</v>
      </c>
      <c r="D45">
        <f t="shared" si="7"/>
        <v>43</v>
      </c>
      <c r="E45">
        <v>2.2720000000000001E-2</v>
      </c>
      <c r="F45">
        <f t="shared" si="1"/>
        <v>1.7351189267485907E-6</v>
      </c>
      <c r="G45">
        <f t="shared" si="7"/>
        <v>43</v>
      </c>
      <c r="H45">
        <v>5.0011830000000002</v>
      </c>
      <c r="I45">
        <f t="shared" si="2"/>
        <v>0</v>
      </c>
      <c r="J45">
        <f t="shared" si="7"/>
        <v>43</v>
      </c>
      <c r="K45">
        <v>2.3132E-2</v>
      </c>
      <c r="L45">
        <f t="shared" si="3"/>
        <v>3.2842315701816579E-10</v>
      </c>
      <c r="M45">
        <f t="shared" si="7"/>
        <v>43</v>
      </c>
      <c r="N45">
        <v>3.8522000000000001E-2</v>
      </c>
      <c r="O45">
        <f t="shared" si="4"/>
        <v>1.1532738441522504E-4</v>
      </c>
      <c r="P45">
        <f t="shared" ref="P45" si="53">P44+1</f>
        <v>43</v>
      </c>
      <c r="Q45">
        <v>2.3362999999999998E-2</v>
      </c>
      <c r="S45">
        <f t="shared" si="9"/>
        <v>43</v>
      </c>
      <c r="T45">
        <v>2.2601E-2</v>
      </c>
      <c r="V45">
        <f t="shared" si="10"/>
        <v>43</v>
      </c>
      <c r="W45">
        <v>2.0967E-2</v>
      </c>
      <c r="Y45">
        <f t="shared" si="11"/>
        <v>43</v>
      </c>
      <c r="Z45">
        <v>5.001144</v>
      </c>
      <c r="AB45">
        <f t="shared" si="12"/>
        <v>43</v>
      </c>
      <c r="AC45">
        <v>5.0010009999999996</v>
      </c>
      <c r="AE45">
        <f t="shared" si="13"/>
        <v>43</v>
      </c>
      <c r="AF45">
        <v>2.3234999999999999E-2</v>
      </c>
      <c r="AH45">
        <f t="shared" si="14"/>
        <v>43</v>
      </c>
      <c r="AI45">
        <v>5.0006389999999996</v>
      </c>
      <c r="AK45">
        <f t="shared" si="15"/>
        <v>43</v>
      </c>
      <c r="AL45">
        <v>2.0967E-2</v>
      </c>
      <c r="AM45">
        <f t="shared" si="5"/>
        <v>3.8367015625000082E-6</v>
      </c>
      <c r="AN45">
        <f t="shared" si="16"/>
        <v>43</v>
      </c>
      <c r="AO45">
        <v>3.8522000000000001E-2</v>
      </c>
      <c r="AP45">
        <f t="shared" si="6"/>
        <v>1.947364430400001E-4</v>
      </c>
    </row>
    <row r="46" spans="1:42">
      <c r="A46">
        <f t="shared" si="7"/>
        <v>44</v>
      </c>
      <c r="B46">
        <v>2.2414E-2</v>
      </c>
      <c r="C46">
        <f t="shared" si="0"/>
        <v>3.2220249999999676E-8</v>
      </c>
      <c r="D46">
        <f t="shared" si="7"/>
        <v>44</v>
      </c>
      <c r="E46">
        <v>2.1409999999999998E-2</v>
      </c>
      <c r="F46">
        <f t="shared" si="1"/>
        <v>6.902385448487741E-6</v>
      </c>
      <c r="G46">
        <f t="shared" si="7"/>
        <v>44</v>
      </c>
      <c r="H46">
        <v>3.4447999999999999E-2</v>
      </c>
      <c r="I46">
        <f t="shared" si="2"/>
        <v>7.8940191126710297E-5</v>
      </c>
      <c r="J46">
        <f t="shared" si="7"/>
        <v>44</v>
      </c>
      <c r="K46">
        <v>2.3328000000000002E-2</v>
      </c>
      <c r="L46">
        <f t="shared" si="3"/>
        <v>3.1640423157016003E-8</v>
      </c>
      <c r="M46">
        <f t="shared" si="7"/>
        <v>44</v>
      </c>
      <c r="N46">
        <v>2.3365E-2</v>
      </c>
      <c r="O46">
        <f t="shared" si="4"/>
        <v>1.9518204238754278E-5</v>
      </c>
      <c r="P46">
        <f t="shared" ref="P46" si="54">P45+1</f>
        <v>44</v>
      </c>
      <c r="Q46">
        <v>2.2372E-2</v>
      </c>
      <c r="S46">
        <f t="shared" si="9"/>
        <v>44</v>
      </c>
      <c r="T46">
        <v>2.2658999999999999E-2</v>
      </c>
      <c r="V46">
        <f t="shared" si="10"/>
        <v>44</v>
      </c>
      <c r="W46">
        <v>2.4705000000000001E-2</v>
      </c>
      <c r="Y46">
        <f t="shared" si="11"/>
        <v>44</v>
      </c>
      <c r="Z46">
        <v>5.0011279999999996</v>
      </c>
      <c r="AB46">
        <f t="shared" si="12"/>
        <v>44</v>
      </c>
      <c r="AC46">
        <v>5.0011619999999999</v>
      </c>
      <c r="AE46">
        <f t="shared" si="13"/>
        <v>44</v>
      </c>
      <c r="AF46">
        <v>2.2835999999999999E-2</v>
      </c>
      <c r="AH46">
        <f t="shared" si="14"/>
        <v>44</v>
      </c>
      <c r="AI46">
        <v>5.0011450000000002</v>
      </c>
      <c r="AK46">
        <f t="shared" si="15"/>
        <v>44</v>
      </c>
      <c r="AL46" s="4">
        <v>5.0031210000000002</v>
      </c>
      <c r="AM46">
        <f t="shared" si="5"/>
        <v>0</v>
      </c>
      <c r="AN46">
        <f t="shared" si="16"/>
        <v>44</v>
      </c>
      <c r="AO46">
        <v>2.3365E-2</v>
      </c>
      <c r="AP46">
        <f t="shared" si="6"/>
        <v>1.4452848399999928E-6</v>
      </c>
    </row>
    <row r="47" spans="1:42">
      <c r="A47">
        <f t="shared" si="7"/>
        <v>45</v>
      </c>
      <c r="B47">
        <v>2.2581E-2</v>
      </c>
      <c r="C47">
        <f t="shared" si="0"/>
        <v>1.5624999999996557E-10</v>
      </c>
      <c r="D47">
        <f t="shared" si="7"/>
        <v>45</v>
      </c>
      <c r="E47">
        <v>2.2502000000000001E-2</v>
      </c>
      <c r="F47">
        <f t="shared" si="1"/>
        <v>2.3569591876181557E-6</v>
      </c>
      <c r="G47">
        <f t="shared" si="7"/>
        <v>45</v>
      </c>
      <c r="H47">
        <v>3.9007E-2</v>
      </c>
      <c r="I47">
        <f t="shared" si="2"/>
        <v>1.80736545395003E-4</v>
      </c>
      <c r="J47">
        <f t="shared" si="7"/>
        <v>45</v>
      </c>
      <c r="K47">
        <v>2.3401999999999999E-2</v>
      </c>
      <c r="L47">
        <f t="shared" si="3"/>
        <v>6.3442300708034453E-8</v>
      </c>
      <c r="M47">
        <f t="shared" si="7"/>
        <v>45</v>
      </c>
      <c r="N47">
        <v>2.351E-2</v>
      </c>
      <c r="O47">
        <f t="shared" si="4"/>
        <v>1.8258026297577814E-5</v>
      </c>
      <c r="P47">
        <f t="shared" ref="P47" si="55">P46+1</f>
        <v>45</v>
      </c>
      <c r="Q47">
        <v>2.2346999999999999E-2</v>
      </c>
      <c r="S47">
        <f t="shared" si="9"/>
        <v>45</v>
      </c>
      <c r="T47">
        <v>2.2164E-2</v>
      </c>
      <c r="V47">
        <f t="shared" si="10"/>
        <v>45</v>
      </c>
      <c r="W47">
        <v>2.0330999999999998E-2</v>
      </c>
      <c r="Y47">
        <f t="shared" si="11"/>
        <v>45</v>
      </c>
      <c r="Z47">
        <v>5.0009600000000001</v>
      </c>
      <c r="AB47">
        <f t="shared" si="12"/>
        <v>45</v>
      </c>
      <c r="AC47">
        <v>5.0011970000000003</v>
      </c>
      <c r="AE47">
        <f t="shared" si="13"/>
        <v>45</v>
      </c>
      <c r="AF47">
        <v>2.2668000000000001E-2</v>
      </c>
      <c r="AH47">
        <f t="shared" si="14"/>
        <v>45</v>
      </c>
      <c r="AI47">
        <v>5.0004949999999999</v>
      </c>
      <c r="AK47">
        <f t="shared" si="15"/>
        <v>45</v>
      </c>
      <c r="AL47">
        <v>2.0330999999999998E-2</v>
      </c>
      <c r="AM47">
        <f t="shared" si="5"/>
        <v>6.7327275625000169E-6</v>
      </c>
      <c r="AN47">
        <f t="shared" si="16"/>
        <v>45</v>
      </c>
      <c r="AO47">
        <v>2.351E-2</v>
      </c>
      <c r="AP47">
        <f t="shared" si="6"/>
        <v>1.1176718399999952E-6</v>
      </c>
    </row>
    <row r="48" spans="1:42">
      <c r="A48">
        <f t="shared" si="7"/>
        <v>46</v>
      </c>
      <c r="B48">
        <v>2.2608E-2</v>
      </c>
      <c r="C48">
        <f t="shared" si="0"/>
        <v>2.1025000000001809E-10</v>
      </c>
      <c r="D48">
        <f t="shared" si="7"/>
        <v>46</v>
      </c>
      <c r="E48">
        <v>2.2579999999999999E-2</v>
      </c>
      <c r="F48">
        <f t="shared" si="1"/>
        <v>2.1235458832703341E-6</v>
      </c>
      <c r="G48">
        <f t="shared" si="7"/>
        <v>46</v>
      </c>
      <c r="H48">
        <v>3.8594999999999997E-2</v>
      </c>
      <c r="I48">
        <f t="shared" si="2"/>
        <v>1.6982857407792977E-4</v>
      </c>
      <c r="J48">
        <f t="shared" si="7"/>
        <v>46</v>
      </c>
      <c r="K48">
        <v>2.1654E-2</v>
      </c>
      <c r="L48">
        <f t="shared" si="3"/>
        <v>2.2383823823407129E-6</v>
      </c>
      <c r="M48">
        <f t="shared" si="7"/>
        <v>46</v>
      </c>
      <c r="N48">
        <v>3.8219000000000003E-2</v>
      </c>
      <c r="O48">
        <f t="shared" si="4"/>
        <v>1.0891132376816626E-4</v>
      </c>
      <c r="P48">
        <f t="shared" ref="P48" si="56">P47+1</f>
        <v>46</v>
      </c>
      <c r="Q48">
        <v>2.1481E-2</v>
      </c>
      <c r="S48">
        <f t="shared" si="9"/>
        <v>46</v>
      </c>
      <c r="T48">
        <v>5.0011729999999996</v>
      </c>
      <c r="V48">
        <f t="shared" si="10"/>
        <v>46</v>
      </c>
      <c r="W48">
        <v>2.4646000000000001E-2</v>
      </c>
      <c r="Y48">
        <f t="shared" si="11"/>
        <v>46</v>
      </c>
      <c r="Z48">
        <v>5.0009030000000001</v>
      </c>
      <c r="AB48">
        <f t="shared" si="12"/>
        <v>46</v>
      </c>
      <c r="AC48">
        <v>5.000966</v>
      </c>
      <c r="AE48">
        <f t="shared" si="13"/>
        <v>46</v>
      </c>
      <c r="AF48">
        <v>2.2571000000000001E-2</v>
      </c>
      <c r="AH48">
        <f t="shared" si="14"/>
        <v>46</v>
      </c>
      <c r="AI48">
        <v>4.0193E-2</v>
      </c>
      <c r="AK48">
        <f t="shared" si="15"/>
        <v>46</v>
      </c>
      <c r="AL48" s="4">
        <v>5.000051</v>
      </c>
      <c r="AM48">
        <f t="shared" si="5"/>
        <v>0</v>
      </c>
      <c r="AN48">
        <f t="shared" si="16"/>
        <v>46</v>
      </c>
      <c r="AO48">
        <v>2.2599000000000001E-2</v>
      </c>
      <c r="AP48">
        <f t="shared" si="6"/>
        <v>3.8738112399999858E-6</v>
      </c>
    </row>
    <row r="49" spans="1:42">
      <c r="A49">
        <f t="shared" si="7"/>
        <v>47</v>
      </c>
      <c r="B49">
        <v>2.2619E-2</v>
      </c>
      <c r="C49">
        <f t="shared" si="0"/>
        <v>6.5025000000006204E-10</v>
      </c>
      <c r="D49">
        <f t="shared" si="7"/>
        <v>47</v>
      </c>
      <c r="E49">
        <v>2.2578999999999998E-2</v>
      </c>
      <c r="F49">
        <f t="shared" si="1"/>
        <v>2.1264613615312068E-6</v>
      </c>
      <c r="G49">
        <f t="shared" si="7"/>
        <v>47</v>
      </c>
      <c r="H49">
        <v>2.2506000000000002E-2</v>
      </c>
      <c r="I49">
        <f t="shared" si="2"/>
        <v>9.3462928828078348E-6</v>
      </c>
      <c r="J49">
        <f t="shared" si="7"/>
        <v>47</v>
      </c>
      <c r="K49">
        <v>2.2440000000000002E-2</v>
      </c>
      <c r="L49">
        <f t="shared" si="3"/>
        <v>5.042738925447805E-7</v>
      </c>
      <c r="M49">
        <f t="shared" si="7"/>
        <v>47</v>
      </c>
      <c r="N49">
        <v>5.001233</v>
      </c>
      <c r="O49">
        <f t="shared" si="4"/>
        <v>0</v>
      </c>
      <c r="P49">
        <f t="shared" ref="P49" si="57">P48+1</f>
        <v>47</v>
      </c>
      <c r="Q49">
        <v>2.7576E-2</v>
      </c>
      <c r="S49">
        <f t="shared" si="9"/>
        <v>47</v>
      </c>
      <c r="T49">
        <v>5.0011979999999996</v>
      </c>
      <c r="V49">
        <f t="shared" si="10"/>
        <v>47</v>
      </c>
      <c r="W49">
        <v>2.0612999999999999E-2</v>
      </c>
      <c r="Y49">
        <f t="shared" si="11"/>
        <v>47</v>
      </c>
      <c r="Z49">
        <v>1.9814999999999999E-2</v>
      </c>
      <c r="AB49">
        <f t="shared" si="12"/>
        <v>47</v>
      </c>
      <c r="AC49">
        <v>5.0012600000000003</v>
      </c>
      <c r="AE49">
        <f t="shared" si="13"/>
        <v>47</v>
      </c>
      <c r="AF49">
        <v>2.23E-2</v>
      </c>
      <c r="AH49">
        <f t="shared" si="14"/>
        <v>47</v>
      </c>
      <c r="AI49">
        <v>3.6901999999999997E-2</v>
      </c>
      <c r="AK49">
        <f t="shared" si="15"/>
        <v>47</v>
      </c>
      <c r="AL49">
        <v>2.0612999999999999E-2</v>
      </c>
      <c r="AM49">
        <f t="shared" si="5"/>
        <v>5.3488125625000103E-6</v>
      </c>
      <c r="AN49">
        <f t="shared" si="16"/>
        <v>47</v>
      </c>
      <c r="AO49">
        <v>2.3324000000000001E-2</v>
      </c>
      <c r="AP49">
        <f t="shared" si="6"/>
        <v>1.545546239999991E-6</v>
      </c>
    </row>
    <row r="50" spans="1:42">
      <c r="A50">
        <f t="shared" si="7"/>
        <v>48</v>
      </c>
      <c r="B50">
        <v>2.1732000000000001E-2</v>
      </c>
      <c r="C50">
        <f t="shared" si="0"/>
        <v>7.4218224999999603E-7</v>
      </c>
      <c r="D50">
        <f t="shared" si="7"/>
        <v>48</v>
      </c>
      <c r="E50">
        <v>2.3730000000000001E-2</v>
      </c>
      <c r="F50">
        <f t="shared" si="1"/>
        <v>9.4395883270323027E-8</v>
      </c>
      <c r="G50">
        <f t="shared" si="7"/>
        <v>48</v>
      </c>
      <c r="H50">
        <v>2.2630000000000001E-2</v>
      </c>
      <c r="I50">
        <f t="shared" si="2"/>
        <v>8.6034905413444258E-6</v>
      </c>
      <c r="J50">
        <f t="shared" si="7"/>
        <v>48</v>
      </c>
      <c r="K50">
        <v>2.2447000000000002E-2</v>
      </c>
      <c r="L50">
        <f t="shared" si="3"/>
        <v>4.9438117825906598E-7</v>
      </c>
      <c r="M50">
        <f t="shared" si="7"/>
        <v>48</v>
      </c>
      <c r="N50">
        <v>3.4706000000000001E-2</v>
      </c>
      <c r="O50">
        <f t="shared" si="4"/>
        <v>4.7928743474048526E-5</v>
      </c>
      <c r="P50">
        <f t="shared" ref="P50" si="58">P49+1</f>
        <v>48</v>
      </c>
      <c r="Q50">
        <v>2.2713000000000001E-2</v>
      </c>
      <c r="S50">
        <f t="shared" si="9"/>
        <v>48</v>
      </c>
      <c r="T50">
        <v>5.0002040000000001</v>
      </c>
      <c r="V50">
        <f t="shared" si="10"/>
        <v>48</v>
      </c>
      <c r="W50">
        <v>2.0705999999999999E-2</v>
      </c>
      <c r="Y50">
        <f t="shared" si="11"/>
        <v>48</v>
      </c>
      <c r="Z50">
        <v>5.001118</v>
      </c>
      <c r="AB50">
        <f t="shared" si="12"/>
        <v>48</v>
      </c>
      <c r="AC50">
        <v>5.0011799999999997</v>
      </c>
      <c r="AE50">
        <f t="shared" si="13"/>
        <v>48</v>
      </c>
      <c r="AF50">
        <v>2.3334000000000001E-2</v>
      </c>
      <c r="AH50">
        <f t="shared" si="14"/>
        <v>48</v>
      </c>
      <c r="AI50">
        <v>3.7862E-2</v>
      </c>
      <c r="AK50">
        <f t="shared" si="15"/>
        <v>48</v>
      </c>
      <c r="AL50" s="4">
        <v>5.0012420000000004</v>
      </c>
      <c r="AM50">
        <f t="shared" si="5"/>
        <v>0</v>
      </c>
      <c r="AN50">
        <f t="shared" si="16"/>
        <v>48</v>
      </c>
      <c r="AO50">
        <v>2.155E-2</v>
      </c>
      <c r="AP50">
        <f t="shared" si="6"/>
        <v>9.1034958399999851E-6</v>
      </c>
    </row>
    <row r="51" spans="1:42">
      <c r="A51">
        <f>A50+1</f>
        <v>49</v>
      </c>
      <c r="B51">
        <v>2.2658999999999999E-2</v>
      </c>
      <c r="C51">
        <f t="shared" si="0"/>
        <v>4.2902499999999456E-9</v>
      </c>
      <c r="D51">
        <f>D50+1</f>
        <v>49</v>
      </c>
      <c r="E51">
        <v>2.1543E-2</v>
      </c>
      <c r="F51">
        <f t="shared" si="1"/>
        <v>6.2212288397920816E-6</v>
      </c>
      <c r="G51">
        <f>G50+1</f>
        <v>49</v>
      </c>
      <c r="H51">
        <v>2.1582E-2</v>
      </c>
      <c r="I51">
        <f t="shared" si="2"/>
        <v>1.5849720395002963E-5</v>
      </c>
      <c r="J51">
        <f>J50+1</f>
        <v>49</v>
      </c>
      <c r="K51">
        <v>2.3300000000000001E-2</v>
      </c>
      <c r="L51">
        <f t="shared" si="3"/>
        <v>2.2463280299873374E-8</v>
      </c>
      <c r="M51">
        <f>M50+1</f>
        <v>49</v>
      </c>
      <c r="N51">
        <v>2.2594E-2</v>
      </c>
      <c r="O51">
        <f t="shared" si="4"/>
        <v>2.6925110532871925E-5</v>
      </c>
      <c r="P51">
        <f>P50+1</f>
        <v>49</v>
      </c>
      <c r="Q51">
        <v>2.3379E-2</v>
      </c>
      <c r="S51">
        <f>S50+1</f>
        <v>49</v>
      </c>
      <c r="T51">
        <v>5.0011580000000002</v>
      </c>
      <c r="V51">
        <f>V50+1</f>
        <v>49</v>
      </c>
      <c r="W51">
        <v>2.3469E-2</v>
      </c>
      <c r="Y51">
        <f>Y50+1</f>
        <v>49</v>
      </c>
      <c r="Z51">
        <v>5.0011479999999997</v>
      </c>
      <c r="AB51">
        <f>AB50+1</f>
        <v>49</v>
      </c>
      <c r="AC51">
        <v>5.0003510000000002</v>
      </c>
      <c r="AE51">
        <f>AE50+1</f>
        <v>49</v>
      </c>
      <c r="AF51">
        <v>2.2839000000000002E-2</v>
      </c>
      <c r="AH51">
        <f>AH50+1</f>
        <v>49</v>
      </c>
      <c r="AI51">
        <v>3.8246000000000002E-2</v>
      </c>
      <c r="AK51">
        <f>AK50+1</f>
        <v>49</v>
      </c>
      <c r="AL51">
        <v>2.3469E-2</v>
      </c>
      <c r="AM51">
        <f t="shared" si="5"/>
        <v>2.9512056249999845E-7</v>
      </c>
      <c r="AN51">
        <f>AN50+1</f>
        <v>49</v>
      </c>
      <c r="AO51">
        <v>2.2578999999999998E-2</v>
      </c>
      <c r="AP51">
        <f t="shared" si="6"/>
        <v>3.9529392399999957E-6</v>
      </c>
    </row>
    <row r="52" spans="1:42">
      <c r="A52">
        <f>A51+1</f>
        <v>50</v>
      </c>
      <c r="B52">
        <v>2.2571999999999998E-2</v>
      </c>
      <c r="C52">
        <f t="shared" si="0"/>
        <v>4.6225000000002945E-10</v>
      </c>
      <c r="D52">
        <f>D51+1</f>
        <v>50</v>
      </c>
      <c r="E52">
        <v>2.2554999999999999E-2</v>
      </c>
      <c r="F52">
        <f t="shared" si="1"/>
        <v>2.1970328397920759E-6</v>
      </c>
      <c r="G52">
        <f>G51+1</f>
        <v>50</v>
      </c>
      <c r="H52">
        <v>2.2586999999999999E-2</v>
      </c>
      <c r="I52">
        <f t="shared" si="2"/>
        <v>8.8575922242712643E-6</v>
      </c>
      <c r="J52">
        <f>J51+1</f>
        <v>50</v>
      </c>
      <c r="K52">
        <v>2.2667E-2</v>
      </c>
      <c r="L52">
        <f t="shared" si="3"/>
        <v>2.3340730070804529E-7</v>
      </c>
      <c r="M52">
        <f>M51+1</f>
        <v>50</v>
      </c>
      <c r="N52">
        <v>3.8169000000000002E-2</v>
      </c>
      <c r="O52">
        <f t="shared" si="4"/>
        <v>1.0787021788581328E-4</v>
      </c>
      <c r="P52">
        <f>P51+1</f>
        <v>50</v>
      </c>
      <c r="Q52">
        <v>3.9014E-2</v>
      </c>
      <c r="S52">
        <f>S51+1</f>
        <v>50</v>
      </c>
      <c r="T52">
        <v>5.0011789999999996</v>
      </c>
      <c r="V52">
        <f>V51+1</f>
        <v>50</v>
      </c>
      <c r="W52">
        <v>2.3344E-2</v>
      </c>
      <c r="Y52">
        <f>Y51+1</f>
        <v>50</v>
      </c>
      <c r="Z52">
        <v>3.1773999999999997E-2</v>
      </c>
      <c r="AB52">
        <f>AB51+1</f>
        <v>50</v>
      </c>
      <c r="AC52">
        <v>5.0016579999999999</v>
      </c>
      <c r="AE52">
        <f>AE51+1</f>
        <v>50</v>
      </c>
      <c r="AF52">
        <v>2.2238999999999998E-2</v>
      </c>
      <c r="AH52">
        <f>AH51+1</f>
        <v>50</v>
      </c>
      <c r="AI52">
        <v>2.2558999999999999E-2</v>
      </c>
      <c r="AK52">
        <f>AK51+1</f>
        <v>50</v>
      </c>
      <c r="AL52">
        <v>2.3344E-2</v>
      </c>
      <c r="AM52">
        <f t="shared" si="5"/>
        <v>1.7493306249999874E-7</v>
      </c>
      <c r="AN52">
        <f>AN51+1</f>
        <v>50</v>
      </c>
      <c r="AO52">
        <v>2.2578999999999998E-2</v>
      </c>
      <c r="AP52">
        <f t="shared" si="6"/>
        <v>3.9529392399999957E-6</v>
      </c>
    </row>
    <row r="54" spans="1:42">
      <c r="A54" t="s">
        <v>24</v>
      </c>
      <c r="B54">
        <f>SUMIF(B3:B52,"&lt;5")/(COUNT(B3:B52)-COUNTIF(B3:B52,"&gt;=5"))</f>
        <v>2.2593499999999999E-2</v>
      </c>
      <c r="E54">
        <f>SUMIF(E3:E52,"&lt;5")/(COUNT(E3:E52)-COUNTIF(E3:E52,"&gt;=5"))</f>
        <v>2.4037239130434786E-2</v>
      </c>
      <c r="H54">
        <f>SUMIF(H3:H52,"&lt;5")/(COUNT(H3:H52)-COUNTIF(H3:H52,"&gt;=5"))</f>
        <v>2.5563170731707316E-2</v>
      </c>
      <c r="K54">
        <f>SUMIF(K3:K52,"&lt;5")/(COUNT(K3:K52)-COUNTIF(K3:K52,"&gt;=5"))</f>
        <v>2.3150122448979599E-2</v>
      </c>
      <c r="N54">
        <f>SUMIF(N3:N52,"&lt;5")/(COUNT(N3:N52)-COUNTIF(N3:N52,"&gt;=5"))</f>
        <v>2.7782941176470583E-2</v>
      </c>
      <c r="AL54">
        <f>SUMIF(AL3:AL52,"&lt;5")/(COUNT(AL3:AL52)-COUNTIF(AL3:AL52,"&gt;=5"))</f>
        <v>2.2925750000000002E-2</v>
      </c>
      <c r="AO54">
        <f>SUMIF(AO3:AO52,"&lt;5")/(COUNT(AO3:AO52)-COUNTIF(AO3:AO52,"&gt;=5"))</f>
        <v>2.4567199999999997E-2</v>
      </c>
    </row>
    <row r="55" spans="1:42">
      <c r="A55" t="s">
        <v>25</v>
      </c>
      <c r="B55">
        <f>SUM(C3:C52)/COUNTIF(B3:B52,"&lt;5")</f>
        <v>8.1307564999999902E-7</v>
      </c>
      <c r="E55">
        <f>SUM(F3:F52)/COUNTIF(E3:E52,"&lt;5")</f>
        <v>2.1358522703686203E-5</v>
      </c>
      <c r="H55">
        <f>SUM(I3:I52)/COUNTIF(H3:H52,"&lt;5")</f>
        <v>3.5373658044021415E-5</v>
      </c>
      <c r="K55">
        <f>SUM(L3:L52)/COUNTIF(K3:K52,"&lt;5")</f>
        <v>8.7885082707205349E-6</v>
      </c>
      <c r="N55">
        <f>SUM(O3:O52)/COUNTIF(N3:N52,"&lt;5")</f>
        <v>4.6462804643598608E-5</v>
      </c>
      <c r="AL55">
        <f>SUM(AM3:AM52)/COUNTIF(AL3:AL52,"&lt;5")</f>
        <v>6.8240501420454503E-6</v>
      </c>
      <c r="AO55">
        <f>SUM(AP3:AP52)/COUNTIF(AO3:AO52,"&lt;5")</f>
        <v>1.9093964660000004E-5</v>
      </c>
    </row>
    <row r="56" spans="1:42">
      <c r="A56" t="s">
        <v>26</v>
      </c>
      <c r="B56">
        <f>COUNTIF(B3:B52,"&gt;=5")</f>
        <v>0</v>
      </c>
      <c r="E56">
        <f>COUNTIF(E3:E52,"&gt;=5")</f>
        <v>4</v>
      </c>
      <c r="H56">
        <f>COUNTIF(H3:H52,"&gt;=5")</f>
        <v>9</v>
      </c>
      <c r="K56">
        <f>COUNTIF(K3:K52,"&gt;=5")</f>
        <v>1</v>
      </c>
      <c r="N56">
        <f>COUNTIF(N3:N52,"&gt;=5")</f>
        <v>16</v>
      </c>
      <c r="AL56">
        <f>COUNTIF(AL3:AL52,"&gt;=5")</f>
        <v>6</v>
      </c>
      <c r="AO56">
        <f>COUNTIF(AO3:AO52,"&gt;=5")</f>
        <v>10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showRuler="0" workbookViewId="0">
      <selection activeCell="O16" sqref="O16"/>
    </sheetView>
  </sheetViews>
  <sheetFormatPr baseColWidth="10" defaultRowHeight="15" x14ac:dyDescent="0"/>
  <cols>
    <col min="2" max="3" width="12.1640625" bestFit="1" customWidth="1"/>
    <col min="8" max="8" width="12.1640625" bestFit="1" customWidth="1"/>
  </cols>
  <sheetData>
    <row r="1" spans="1:9">
      <c r="A1" t="s">
        <v>23</v>
      </c>
      <c r="B1" t="s">
        <v>24</v>
      </c>
      <c r="C1" t="s">
        <v>28</v>
      </c>
      <c r="D1" t="s">
        <v>25</v>
      </c>
      <c r="F1" t="s">
        <v>29</v>
      </c>
      <c r="G1" t="s">
        <v>24</v>
      </c>
      <c r="H1" t="s">
        <v>28</v>
      </c>
      <c r="I1" t="s">
        <v>25</v>
      </c>
    </row>
    <row r="2" spans="1:9">
      <c r="A2">
        <v>10</v>
      </c>
      <c r="B2">
        <f>'Stress Test Raw'!B54</f>
        <v>2.2593499999999999E-2</v>
      </c>
      <c r="C2">
        <f>'Stress Test Raw'!B55</f>
        <v>8.1307564999999902E-7</v>
      </c>
      <c r="D2">
        <f>SQRT(C2)</f>
        <v>9.0170707549624952E-4</v>
      </c>
      <c r="F2" t="s">
        <v>30</v>
      </c>
      <c r="G2">
        <f>'Stress Test Raw'!AL54</f>
        <v>2.2925750000000002E-2</v>
      </c>
      <c r="H2">
        <f>'Stress Test Raw'!AL55</f>
        <v>6.8240501420454503E-6</v>
      </c>
      <c r="I2">
        <f>SQRT(H2)</f>
        <v>2.6122882961199844E-3</v>
      </c>
    </row>
    <row r="3" spans="1:9">
      <c r="A3">
        <v>30</v>
      </c>
      <c r="B3">
        <f>'Stress Test Raw'!E54</f>
        <v>2.4037239130434786E-2</v>
      </c>
      <c r="C3">
        <f>'Stress Test Raw'!E55</f>
        <v>2.1358522703686203E-5</v>
      </c>
      <c r="D3">
        <f>SQRT(C3)</f>
        <v>4.6215281783936147E-3</v>
      </c>
      <c r="F3" t="s">
        <v>31</v>
      </c>
      <c r="G3">
        <f>'Stress Test Raw'!AO54</f>
        <v>2.4567199999999997E-2</v>
      </c>
      <c r="H3">
        <f>'Stress Test Raw'!AO55</f>
        <v>1.9093964660000004E-5</v>
      </c>
      <c r="I3">
        <f>SQRT(H3)</f>
        <v>4.3696641358346991E-3</v>
      </c>
    </row>
    <row r="4" spans="1:9">
      <c r="A4">
        <v>50</v>
      </c>
      <c r="B4">
        <f>'Stress Test Raw'!H54</f>
        <v>2.5563170731707316E-2</v>
      </c>
      <c r="C4">
        <f>'Stress Test Raw'!H55</f>
        <v>3.5373658044021415E-5</v>
      </c>
      <c r="D4">
        <f t="shared" ref="D4:D6" si="0">SQRT(C4)</f>
        <v>5.9475758123811598E-3</v>
      </c>
    </row>
    <row r="5" spans="1:9">
      <c r="A5">
        <v>70</v>
      </c>
      <c r="B5">
        <f>'Stress Test Raw'!K54</f>
        <v>2.3150122448979599E-2</v>
      </c>
      <c r="C5">
        <f>'Stress Test Raw'!K55</f>
        <v>8.7885082707205349E-6</v>
      </c>
      <c r="D5">
        <f t="shared" si="0"/>
        <v>2.9645418315012075E-3</v>
      </c>
    </row>
    <row r="6" spans="1:9">
      <c r="A6">
        <v>90</v>
      </c>
      <c r="B6">
        <f>'Stress Test Raw'!N54</f>
        <v>2.7782941176470583E-2</v>
      </c>
      <c r="C6">
        <f>'Stress Test Raw'!N55</f>
        <v>4.6462804643598608E-5</v>
      </c>
      <c r="D6">
        <f t="shared" si="0"/>
        <v>6.8163630070293794E-3</v>
      </c>
    </row>
  </sheetData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showRuler="0" workbookViewId="0">
      <selection activeCell="L32" sqref="L32"/>
    </sheetView>
  </sheetViews>
  <sheetFormatPr baseColWidth="10" defaultRowHeight="15" x14ac:dyDescent="0"/>
  <sheetData>
    <row r="1" spans="1:5">
      <c r="A1" t="s">
        <v>21</v>
      </c>
      <c r="B1" t="s">
        <v>22</v>
      </c>
      <c r="D1" t="s">
        <v>29</v>
      </c>
      <c r="E1" t="s">
        <v>22</v>
      </c>
    </row>
    <row r="2" spans="1:5">
      <c r="A2">
        <v>10</v>
      </c>
      <c r="B2">
        <v>0</v>
      </c>
      <c r="D2" t="s">
        <v>30</v>
      </c>
      <c r="E2">
        <v>12</v>
      </c>
    </row>
    <row r="3" spans="1:5">
      <c r="A3">
        <v>30</v>
      </c>
      <c r="B3">
        <v>8</v>
      </c>
      <c r="D3" t="s">
        <v>31</v>
      </c>
      <c r="E3">
        <v>20</v>
      </c>
    </row>
    <row r="4" spans="1:5">
      <c r="A4">
        <v>50</v>
      </c>
      <c r="B4">
        <v>18</v>
      </c>
    </row>
    <row r="5" spans="1:5">
      <c r="A5">
        <v>70</v>
      </c>
      <c r="B5">
        <f>AVERAGE(B4,B6)</f>
        <v>25</v>
      </c>
    </row>
    <row r="6" spans="1:5">
      <c r="A6">
        <v>90</v>
      </c>
      <c r="B6">
        <v>32</v>
      </c>
    </row>
  </sheetData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Power Consumption</vt:lpstr>
      <vt:lpstr>Stress Test Raw</vt:lpstr>
      <vt:lpstr>Distance vs. Latency</vt:lpstr>
      <vt:lpstr>Distance vs. Loss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Louis de Vallière</dc:creator>
  <cp:lastModifiedBy>Louis de Vallière</cp:lastModifiedBy>
  <dcterms:created xsi:type="dcterms:W3CDTF">2012-04-13T03:02:29Z</dcterms:created>
  <dcterms:modified xsi:type="dcterms:W3CDTF">2012-04-29T16:35:13Z</dcterms:modified>
</cp:coreProperties>
</file>